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08 指導関係\02実地指導関係\06 介護施設チェックリスト\HP\"/>
    </mc:Choice>
  </mc:AlternateContent>
  <bookViews>
    <workbookView xWindow="600" yWindow="105" windowWidth="19395" windowHeight="7605" tabRatio="889"/>
  </bookViews>
  <sheets>
    <sheet name="【１】共通" sheetId="12" r:id="rId1"/>
    <sheet name="【２】特養" sheetId="13" r:id="rId2"/>
    <sheet name="【２】老健" sheetId="10" r:id="rId3"/>
    <sheet name="【２】療養" sheetId="14" r:id="rId4"/>
    <sheet name="【３】勤務①" sheetId="6" r:id="rId5"/>
    <sheet name="【３】勤務②通リ" sheetId="9" r:id="rId6"/>
    <sheet name="【３】勤務例" sheetId="7" r:id="rId7"/>
    <sheet name="【４】在宅復帰" sheetId="11" r:id="rId8"/>
    <sheet name="【５】療養夜間" sheetId="15" r:id="rId9"/>
    <sheet name="【６】成年後見調査票" sheetId="4" r:id="rId10"/>
    <sheet name="和暦西暦" sheetId="5" r:id="rId11"/>
  </sheets>
  <definedNames>
    <definedName name="_xlnm.Print_Area" localSheetId="0">【１】共通!$A$1:$AO$34</definedName>
    <definedName name="_xlnm.Print_Area" localSheetId="1">【２】特養!$A$1:$Z$79</definedName>
    <definedName name="_xlnm.Print_Area" localSheetId="3">【２】療養!$A$1:$AA$103</definedName>
    <definedName name="_xlnm.Print_Area" localSheetId="2">【２】老健!$A$1:$Z$141</definedName>
    <definedName name="_xlnm.Print_Area" localSheetId="4">【３】勤務①!$A$1:$AO$107</definedName>
    <definedName name="_xlnm.Print_Area" localSheetId="5">【３】勤務②通リ!$A$1:$AO$67</definedName>
    <definedName name="_xlnm.Print_Area" localSheetId="6">【３】勤務例!$A$1:$AP$105</definedName>
    <definedName name="_xlnm.Print_Area" localSheetId="7">【４】在宅復帰!$A$1:$P$166</definedName>
    <definedName name="_xlnm.Print_Area" localSheetId="8">【５】療養夜間!$A$1:$BJ$66</definedName>
    <definedName name="_xlnm.Print_Area" localSheetId="9">【６】成年後見調査票!$A$1:$R$61</definedName>
    <definedName name="_xlnm.Print_Titles" localSheetId="4">【３】勤務①!$7:$9</definedName>
    <definedName name="_xlnm.Print_Titles" localSheetId="5">【３】勤務②通リ!$6:$8</definedName>
  </definedNames>
  <calcPr calcId="152511"/>
</workbook>
</file>

<file path=xl/calcChain.xml><?xml version="1.0" encoding="utf-8"?>
<calcChain xmlns="http://schemas.openxmlformats.org/spreadsheetml/2006/main">
  <c r="C11" i="12" l="1"/>
  <c r="C21" i="12" s="1"/>
  <c r="AO20" i="15"/>
  <c r="J20" i="15"/>
  <c r="BE13" i="15"/>
  <c r="AO13" i="15" s="1"/>
  <c r="AO16" i="15" s="1"/>
  <c r="Z13" i="15"/>
  <c r="J13" i="15"/>
  <c r="J16" i="15" s="1"/>
  <c r="H114" i="5" l="1"/>
  <c r="I115" i="5" l="1"/>
  <c r="H117" i="5"/>
  <c r="I117" i="5"/>
  <c r="H118" i="5"/>
  <c r="I118" i="5"/>
  <c r="H119" i="5"/>
  <c r="I119" i="5"/>
  <c r="H120" i="5"/>
  <c r="I120" i="5"/>
  <c r="H121" i="5"/>
  <c r="I121" i="5"/>
  <c r="H122" i="5"/>
  <c r="I122" i="5"/>
  <c r="H123" i="5"/>
  <c r="I123" i="5"/>
  <c r="H124" i="5"/>
  <c r="I124" i="5"/>
  <c r="H125" i="5"/>
  <c r="I125" i="5"/>
  <c r="P11" i="12" l="1"/>
  <c r="P21" i="12" s="1"/>
  <c r="AC11" i="12"/>
  <c r="AC21" i="12" s="1"/>
  <c r="J119" i="11" l="1"/>
  <c r="I119" i="11"/>
  <c r="H119" i="11"/>
  <c r="K118" i="11"/>
  <c r="K117" i="11"/>
  <c r="J109" i="11"/>
  <c r="I109" i="11"/>
  <c r="H109" i="11"/>
  <c r="K108" i="11"/>
  <c r="K107" i="11"/>
  <c r="J102" i="11"/>
  <c r="I102" i="11"/>
  <c r="H102" i="11"/>
  <c r="K101" i="11"/>
  <c r="K100" i="11"/>
  <c r="J93" i="11"/>
  <c r="I93" i="11"/>
  <c r="H93" i="11"/>
  <c r="K92" i="11"/>
  <c r="K91" i="11"/>
  <c r="K90" i="11"/>
  <c r="K89" i="11"/>
  <c r="J80" i="11"/>
  <c r="I80" i="11"/>
  <c r="H80" i="11"/>
  <c r="K79" i="11"/>
  <c r="K78" i="11"/>
  <c r="K77" i="11"/>
  <c r="K76" i="11"/>
  <c r="L68" i="11"/>
  <c r="N68" i="11" s="1"/>
  <c r="J56" i="11"/>
  <c r="I56" i="11"/>
  <c r="H56" i="11"/>
  <c r="K55" i="11"/>
  <c r="K54" i="11"/>
  <c r="K56" i="11" s="1"/>
  <c r="N56" i="11" s="1"/>
  <c r="J44" i="11"/>
  <c r="I44" i="11"/>
  <c r="H44" i="11"/>
  <c r="K43" i="11"/>
  <c r="K42" i="11"/>
  <c r="J29" i="11"/>
  <c r="J30" i="11" s="1"/>
  <c r="I29" i="11"/>
  <c r="I30" i="11" s="1"/>
  <c r="H29" i="11"/>
  <c r="H30" i="11" s="1"/>
  <c r="K28" i="11"/>
  <c r="K27" i="11"/>
  <c r="K26" i="11"/>
  <c r="E16" i="11"/>
  <c r="J15" i="11"/>
  <c r="J16" i="11" s="1"/>
  <c r="I15" i="11"/>
  <c r="I16" i="11" s="1"/>
  <c r="H15" i="11"/>
  <c r="H16" i="11" s="1"/>
  <c r="G15" i="11"/>
  <c r="G16" i="11" s="1"/>
  <c r="F15" i="11"/>
  <c r="F16" i="11" s="1"/>
  <c r="E15" i="11"/>
  <c r="K14" i="11"/>
  <c r="K13" i="11"/>
  <c r="K12" i="11"/>
  <c r="K29" i="11" l="1"/>
  <c r="K30" i="11" s="1"/>
  <c r="H32" i="11" s="1"/>
  <c r="J32" i="11" s="1"/>
  <c r="N32" i="11" s="1"/>
  <c r="K119" i="11"/>
  <c r="N119" i="11" s="1"/>
  <c r="K44" i="11"/>
  <c r="N44" i="11" s="1"/>
  <c r="K80" i="11"/>
  <c r="N80" i="11" s="1"/>
  <c r="K15" i="11"/>
  <c r="K16" i="11" s="1"/>
  <c r="N16" i="11" s="1"/>
  <c r="K102" i="11"/>
  <c r="N102" i="11" s="1"/>
  <c r="K109" i="11"/>
  <c r="N109" i="11" s="1"/>
  <c r="K93" i="11"/>
  <c r="N93" i="11" s="1"/>
  <c r="N124" i="11" l="1"/>
  <c r="AD5" i="6"/>
  <c r="I116" i="5" l="1"/>
  <c r="H116" i="5"/>
  <c r="H115" i="5"/>
  <c r="I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 r="AU5" i="4" l="1"/>
  <c r="AT5" i="4"/>
  <c r="AR5" i="4"/>
  <c r="AQ5" i="4"/>
  <c r="AP5" i="4"/>
  <c r="AS5" i="4"/>
  <c r="AO5" i="4"/>
  <c r="AN5" i="4"/>
  <c r="AM5" i="4"/>
  <c r="AL5" i="4"/>
  <c r="AK5" i="4"/>
  <c r="AJ5" i="4"/>
  <c r="AI5" i="4"/>
  <c r="AH5" i="4"/>
  <c r="AG5" i="4"/>
  <c r="AF5" i="4"/>
  <c r="AE5" i="4"/>
  <c r="AD5" i="4"/>
  <c r="AC5" i="4"/>
  <c r="AB5" i="4"/>
  <c r="AA5" i="4"/>
  <c r="Z5" i="4"/>
  <c r="Y5" i="4"/>
  <c r="W5" i="4"/>
  <c r="V5" i="4"/>
  <c r="X5" i="4"/>
</calcChain>
</file>

<file path=xl/comments1.xml><?xml version="1.0" encoding="utf-8"?>
<comments xmlns="http://schemas.openxmlformats.org/spreadsheetml/2006/main">
  <authors>
    <author>大阪府</author>
  </authors>
  <commentList>
    <comment ref="B1" authorId="0" shapeId="0">
      <text>
        <r>
          <rPr>
            <b/>
            <sz val="10"/>
            <color indexed="81"/>
            <rFont val="HGPｺﾞｼｯｸM"/>
            <family val="3"/>
            <charset val="128"/>
          </rPr>
          <t>オレンジ色のセルは、「選択入力」です。
薄黄色のセルは「入力」してください。
※薄青色は計算式が設定されています。</t>
        </r>
      </text>
    </comment>
    <comment ref="G6" authorId="0" shapeId="0">
      <text>
        <r>
          <rPr>
            <sz val="9"/>
            <color indexed="81"/>
            <rFont val="HGPｺﾞｼｯｸM"/>
            <family val="3"/>
            <charset val="128"/>
          </rPr>
          <t>法人種別を選択してください。</t>
        </r>
      </text>
    </comment>
    <comment ref="G9" authorId="0" shapeId="0">
      <text>
        <r>
          <rPr>
            <sz val="9"/>
            <color indexed="81"/>
            <rFont val="HGPｺﾞｼｯｸM"/>
            <family val="3"/>
            <charset val="128"/>
          </rPr>
          <t>施設種別を選択してください。</t>
        </r>
      </text>
    </comment>
  </commentList>
</comments>
</file>

<file path=xl/comments2.xml><?xml version="1.0" encoding="utf-8"?>
<comments xmlns="http://schemas.openxmlformats.org/spreadsheetml/2006/main">
  <authors>
    <author>大阪府</author>
  </authors>
  <commentList>
    <comment ref="AJ2" authorId="0" shapeId="0">
      <text>
        <r>
          <rPr>
            <sz val="9"/>
            <color indexed="81"/>
            <rFont val="HGPｺﾞｼｯｸM"/>
            <family val="3"/>
            <charset val="128"/>
          </rPr>
          <t>併設短期入所の有無</t>
        </r>
      </text>
    </comment>
  </commentList>
</comments>
</file>

<file path=xl/comments3.xml><?xml version="1.0" encoding="utf-8"?>
<comments xmlns="http://schemas.openxmlformats.org/spreadsheetml/2006/main">
  <authors>
    <author>HOSTNAME</author>
  </authors>
  <commentList>
    <comment ref="BF3" authorId="0" shapeId="0">
      <text>
        <r>
          <rPr>
            <sz val="9"/>
            <color indexed="81"/>
            <rFont val="HGSｺﾞｼｯｸM"/>
            <family val="3"/>
            <charset val="128"/>
          </rPr>
          <t>勤務表と同月分</t>
        </r>
      </text>
    </comment>
    <comment ref="AJ5" authorId="0" shapeId="0">
      <text>
        <r>
          <rPr>
            <sz val="9"/>
            <color indexed="81"/>
            <rFont val="HGSｺﾞｼｯｸM"/>
            <family val="3"/>
            <charset val="128"/>
          </rPr>
          <t>病棟毎に作成</t>
        </r>
      </text>
    </comment>
    <comment ref="AO11" authorId="0" shapeId="0">
      <text>
        <r>
          <rPr>
            <sz val="9"/>
            <color indexed="81"/>
            <rFont val="HGSｺﾞｼｯｸM"/>
            <family val="3"/>
            <charset val="128"/>
          </rPr>
          <t>小数点第２位切り上げ</t>
        </r>
      </text>
    </comment>
    <comment ref="AO13" authorId="0" shapeId="0">
      <text>
        <r>
          <rPr>
            <sz val="9"/>
            <color indexed="81"/>
            <rFont val="HGSｺﾞｼｯｸM"/>
            <family val="3"/>
            <charset val="128"/>
          </rPr>
          <t>小数点第３位切り下げ</t>
        </r>
      </text>
    </comment>
  </commentList>
</comments>
</file>

<file path=xl/comments4.xml><?xml version="1.0" encoding="utf-8"?>
<comments xmlns="http://schemas.openxmlformats.org/spreadsheetml/2006/main">
  <authors>
    <author>HOSTNAME</author>
  </authors>
  <commentList>
    <comment ref="D26" authorId="0" shapeId="0">
      <text>
        <r>
          <rPr>
            <sz val="8"/>
            <color indexed="81"/>
            <rFont val="HGPｺﾞｼｯｸM"/>
            <family val="3"/>
            <charset val="128"/>
          </rPr>
          <t>例：4/1で入力すると4月1日が表示されます。</t>
        </r>
      </text>
    </comment>
  </commentList>
</comments>
</file>

<file path=xl/sharedStrings.xml><?xml version="1.0" encoding="utf-8"?>
<sst xmlns="http://schemas.openxmlformats.org/spreadsheetml/2006/main" count="5365" uniqueCount="1423">
  <si>
    <t>年</t>
    <rPh sb="0" eb="1">
      <t>ネン</t>
    </rPh>
    <phoneticPr fontId="1"/>
  </si>
  <si>
    <t>月</t>
    <rPh sb="0" eb="1">
      <t>ツキ</t>
    </rPh>
    <phoneticPr fontId="1"/>
  </si>
  <si>
    <t>日</t>
    <rPh sb="0" eb="1">
      <t>ヒ</t>
    </rPh>
    <phoneticPr fontId="1"/>
  </si>
  <si>
    <t>名</t>
    <rPh sb="0" eb="1">
      <t>ナ</t>
    </rPh>
    <phoneticPr fontId="1"/>
  </si>
  <si>
    <t>社会福祉法人</t>
    <rPh sb="0" eb="6">
      <t>シャカイ</t>
    </rPh>
    <phoneticPr fontId="1"/>
  </si>
  <si>
    <t>作成日</t>
    <rPh sb="0" eb="2">
      <t>サクセイ</t>
    </rPh>
    <rPh sb="2" eb="3">
      <t>ヒ</t>
    </rPh>
    <phoneticPr fontId="1"/>
  </si>
  <si>
    <t>１）</t>
    <phoneticPr fontId="1"/>
  </si>
  <si>
    <t>２）</t>
  </si>
  <si>
    <t>３）</t>
  </si>
  <si>
    <t>４）</t>
  </si>
  <si>
    <t>５）</t>
  </si>
  <si>
    <t>６）</t>
  </si>
  <si>
    <t>７）</t>
  </si>
  <si>
    <t>８）</t>
  </si>
  <si>
    <t>９）</t>
  </si>
  <si>
    <t>１０）</t>
  </si>
  <si>
    <t>１１）</t>
  </si>
  <si>
    <t>医療法人</t>
    <rPh sb="0" eb="2">
      <t>イリョウ</t>
    </rPh>
    <rPh sb="2" eb="4">
      <t>ホウジン</t>
    </rPh>
    <phoneticPr fontId="1"/>
  </si>
  <si>
    <t>社会医療法人</t>
    <rPh sb="0" eb="2">
      <t>シャカイ</t>
    </rPh>
    <rPh sb="2" eb="4">
      <t>イリョウ</t>
    </rPh>
    <rPh sb="4" eb="6">
      <t>ホウジン</t>
    </rPh>
    <phoneticPr fontId="1"/>
  </si>
  <si>
    <t>短期</t>
    <rPh sb="0" eb="2">
      <t>タンキ</t>
    </rPh>
    <phoneticPr fontId="1"/>
  </si>
  <si>
    <t>その他</t>
    <rPh sb="2" eb="3">
      <t>タ</t>
    </rPh>
    <phoneticPr fontId="1"/>
  </si>
  <si>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</si>
  <si>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</si>
  <si>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</si>
  <si>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</si>
  <si>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</si>
  <si>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</si>
  <si>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</si>
  <si>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</si>
  <si>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</si>
  <si>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</si>
  <si>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</si>
  <si>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</si>
  <si>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</si>
  <si>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</si>
  <si>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</si>
  <si>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</si>
  <si>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</si>
  <si>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</si>
  <si>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</si>
  <si>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</si>
  <si>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</si>
  <si>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</si>
  <si>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</si>
  <si>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</si>
  <si>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</si>
  <si>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</si>
  <si>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</si>
  <si>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</si>
  <si>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</si>
  <si>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</si>
  <si>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</si>
  <si>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</si>
  <si>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</si>
  <si>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</si>
  <si>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</si>
  <si>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</si>
  <si>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</si>
  <si>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</si>
  <si>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</si>
  <si>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</si>
  <si>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</si>
  <si>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</si>
  <si>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</si>
  <si>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</si>
  <si>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</si>
  <si>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</si>
  <si>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</si>
  <si>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</si>
  <si>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</si>
  <si>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</si>
  <si>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</si>
  <si>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</si>
  <si>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</si>
  <si>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</si>
  <si>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</si>
  <si>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</si>
  <si>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</si>
  <si>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</si>
  <si>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</si>
  <si>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介護報酬区分</t>
  </si>
  <si>
    <t>身体拘束廃止取組の有無</t>
  </si>
  <si>
    <t>初期加算</t>
  </si>
  <si>
    <t>栄養マネジメント加算</t>
  </si>
  <si>
    <t>経口移行加算</t>
  </si>
  <si>
    <t>経口維持加算</t>
  </si>
  <si>
    <t>口腔衛生管理体制加算</t>
  </si>
  <si>
    <t>口腔衛生管理加算</t>
  </si>
  <si>
    <t>在宅復帰支援機能加算</t>
  </si>
  <si>
    <t>認知症行動・心理症状緊急対応加算</t>
  </si>
  <si>
    <t>　　　　　　</t>
  </si>
  <si>
    <t>　　　　　　　</t>
    <phoneticPr fontId="1"/>
  </si>
  <si>
    <t>記入者</t>
    <rPh sb="0" eb="2">
      <t>キニュウ</t>
    </rPh>
    <rPh sb="2" eb="3">
      <t>シャ</t>
    </rPh>
    <phoneticPr fontId="1"/>
  </si>
  <si>
    <t>施設種別</t>
    <rPh sb="0" eb="2">
      <t>シセツ</t>
    </rPh>
    <rPh sb="2" eb="4">
      <t>シュベツ</t>
    </rPh>
    <phoneticPr fontId="1"/>
  </si>
  <si>
    <t>介護老人保健施設</t>
    <rPh sb="0" eb="8">
      <t>ロウケン</t>
    </rPh>
    <phoneticPr fontId="4"/>
  </si>
  <si>
    <t>指定介護老人福祉施設</t>
    <phoneticPr fontId="4"/>
  </si>
  <si>
    <t>指定介護療養型医療施設</t>
    <phoneticPr fontId="4"/>
  </si>
  <si>
    <t>【施設等情報】</t>
    <rPh sb="1" eb="3">
      <t>シセツ</t>
    </rPh>
    <rPh sb="3" eb="4">
      <t>トウ</t>
    </rPh>
    <rPh sb="4" eb="6">
      <t>ジョウホウ</t>
    </rPh>
    <phoneticPr fontId="1"/>
  </si>
  <si>
    <t>【調査内容】</t>
    <rPh sb="1" eb="3">
      <t>チョウサ</t>
    </rPh>
    <rPh sb="3" eb="5">
      <t>ナイヨウ</t>
    </rPh>
    <phoneticPr fontId="1"/>
  </si>
  <si>
    <t>記入日</t>
    <rPh sb="0" eb="2">
      <t>キニュウ</t>
    </rPh>
    <rPh sb="2" eb="3">
      <t>ヒ</t>
    </rPh>
    <phoneticPr fontId="1"/>
  </si>
  <si>
    <t>問１）</t>
    <phoneticPr fontId="1"/>
  </si>
  <si>
    <t>（職　種）</t>
    <rPh sb="1" eb="2">
      <t>ショク</t>
    </rPh>
    <rPh sb="3" eb="4">
      <t>タネ</t>
    </rPh>
    <phoneticPr fontId="1"/>
  </si>
  <si>
    <t>（氏　名）</t>
    <rPh sb="1" eb="2">
      <t>シ</t>
    </rPh>
    <rPh sb="3" eb="4">
      <t>ナ</t>
    </rPh>
    <phoneticPr fontId="1"/>
  </si>
  <si>
    <t>□</t>
  </si>
  <si>
    <t>□</t>
    <phoneticPr fontId="1"/>
  </si>
  <si>
    <t>①</t>
    <phoneticPr fontId="1"/>
  </si>
  <si>
    <t>②</t>
    <phoneticPr fontId="1"/>
  </si>
  <si>
    <t>③</t>
    <phoneticPr fontId="1"/>
  </si>
  <si>
    <t>⑤</t>
    <phoneticPr fontId="1"/>
  </si>
  <si>
    <t>⑥</t>
    <phoneticPr fontId="1"/>
  </si>
  <si>
    <t>はい</t>
    <phoneticPr fontId="1"/>
  </si>
  <si>
    <t>名）</t>
    <rPh sb="0" eb="1">
      <t>ナ</t>
    </rPh>
    <phoneticPr fontId="1"/>
  </si>
  <si>
    <t>　現在、成年後見制度（成年後見人、保佐人、補助人、任意後見人）を利用している契約は何名いますか。</t>
    <phoneticPr fontId="1"/>
  </si>
  <si>
    <t>いいえ</t>
    <phoneticPr fontId="1"/>
  </si>
  <si>
    <t>■連携あり</t>
    <rPh sb="1" eb="3">
      <t>レンケイ</t>
    </rPh>
    <phoneticPr fontId="1"/>
  </si>
  <si>
    <t>現在</t>
    <rPh sb="0" eb="2">
      <t>ゲンザイ</t>
    </rPh>
    <phoneticPr fontId="1"/>
  </si>
  <si>
    <t>施設ＣＤ</t>
    <rPh sb="0" eb="2">
      <t>シセツ</t>
    </rPh>
    <phoneticPr fontId="1"/>
  </si>
  <si>
    <t>施設名称</t>
    <rPh sb="0" eb="2">
      <t>シセツ</t>
    </rPh>
    <rPh sb="2" eb="4">
      <t>メイショウ</t>
    </rPh>
    <phoneticPr fontId="1"/>
  </si>
  <si>
    <t>記入日①</t>
    <rPh sb="0" eb="2">
      <t>キニュウ</t>
    </rPh>
    <rPh sb="2" eb="3">
      <t>ビ</t>
    </rPh>
    <phoneticPr fontId="1"/>
  </si>
  <si>
    <t>職種</t>
    <rPh sb="0" eb="2">
      <t>ショクシュ</t>
    </rPh>
    <phoneticPr fontId="1"/>
  </si>
  <si>
    <t>氏名</t>
    <rPh sb="0" eb="2">
      <t>シメイ</t>
    </rPh>
    <phoneticPr fontId="1"/>
  </si>
  <si>
    <t>何日現在</t>
    <rPh sb="0" eb="2">
      <t>ナンニチ</t>
    </rPh>
    <rPh sb="2" eb="4">
      <t>ゲンザイ</t>
    </rPh>
    <phoneticPr fontId="1"/>
  </si>
  <si>
    <t>人数</t>
    <rPh sb="0" eb="2">
      <t>ニンズウ</t>
    </rPh>
    <phoneticPr fontId="1"/>
  </si>
  <si>
    <t>契約者数</t>
    <rPh sb="0" eb="3">
      <t>ケイヤクシャ</t>
    </rPh>
    <rPh sb="3" eb="4">
      <t>スウ</t>
    </rPh>
    <phoneticPr fontId="1"/>
  </si>
  <si>
    <t>問１）</t>
    <rPh sb="0" eb="1">
      <t>ト</t>
    </rPh>
    <phoneticPr fontId="1"/>
  </si>
  <si>
    <t>問２）</t>
    <rPh sb="0" eb="1">
      <t>ト</t>
    </rPh>
    <phoneticPr fontId="1"/>
  </si>
  <si>
    <t>促進</t>
    <rPh sb="0" eb="2">
      <t>ソクシン</t>
    </rPh>
    <phoneticPr fontId="1"/>
  </si>
  <si>
    <t>問３）</t>
    <rPh sb="0" eb="1">
      <t>ト</t>
    </rPh>
    <phoneticPr fontId="1"/>
  </si>
  <si>
    <t>④</t>
    <phoneticPr fontId="1"/>
  </si>
  <si>
    <t>記入欄</t>
    <rPh sb="0" eb="2">
      <t>キニュウ</t>
    </rPh>
    <rPh sb="2" eb="3">
      <t>ラン</t>
    </rPh>
    <phoneticPr fontId="1"/>
  </si>
  <si>
    <t>問４）</t>
    <rPh sb="0" eb="1">
      <t>ト</t>
    </rPh>
    <phoneticPr fontId="1"/>
  </si>
  <si>
    <t>※この欄は削除等おこなわないでください。</t>
    <rPh sb="3" eb="4">
      <t>ラン</t>
    </rPh>
    <rPh sb="5" eb="7">
      <t>サクジョ</t>
    </rPh>
    <rPh sb="7" eb="8">
      <t>トウ</t>
    </rPh>
    <phoneticPr fontId="1"/>
  </si>
  <si>
    <t>西暦</t>
  </si>
  <si>
    <t>年齢</t>
  </si>
  <si>
    <t>干支</t>
  </si>
  <si>
    <t>明治</t>
  </si>
  <si>
    <t>43年</t>
  </si>
  <si>
    <t>107歳</t>
  </si>
  <si>
    <t>戌</t>
  </si>
  <si>
    <t>44年</t>
  </si>
  <si>
    <t>106歳</t>
  </si>
  <si>
    <t>亥</t>
  </si>
  <si>
    <t>45年</t>
  </si>
  <si>
    <t>105歳</t>
  </si>
  <si>
    <t>子</t>
  </si>
  <si>
    <t>大正</t>
  </si>
  <si>
    <t>2年</t>
  </si>
  <si>
    <t>104歳</t>
  </si>
  <si>
    <t>丑</t>
  </si>
  <si>
    <t>3年</t>
  </si>
  <si>
    <t>103歳</t>
  </si>
  <si>
    <t>寅</t>
  </si>
  <si>
    <t>4年</t>
  </si>
  <si>
    <t>102歳</t>
  </si>
  <si>
    <t>卯</t>
  </si>
  <si>
    <t>5年</t>
  </si>
  <si>
    <t>101歳</t>
  </si>
  <si>
    <t>辰</t>
  </si>
  <si>
    <t>6年</t>
  </si>
  <si>
    <t>100歳</t>
  </si>
  <si>
    <t>巳</t>
  </si>
  <si>
    <t>7年</t>
  </si>
  <si>
    <t>99歳</t>
  </si>
  <si>
    <t>午</t>
  </si>
  <si>
    <t>8年</t>
  </si>
  <si>
    <t>98歳</t>
  </si>
  <si>
    <t>未</t>
  </si>
  <si>
    <t>9年</t>
  </si>
  <si>
    <t>97歳</t>
  </si>
  <si>
    <t>申</t>
  </si>
  <si>
    <t>10年</t>
  </si>
  <si>
    <t>96歳</t>
  </si>
  <si>
    <t>酉</t>
  </si>
  <si>
    <t>11年</t>
  </si>
  <si>
    <t>95歳</t>
  </si>
  <si>
    <t>12年</t>
  </si>
  <si>
    <t>94歳</t>
  </si>
  <si>
    <t>13年</t>
  </si>
  <si>
    <t>93歳</t>
  </si>
  <si>
    <t>14年</t>
  </si>
  <si>
    <t>92歳</t>
  </si>
  <si>
    <t>15年</t>
  </si>
  <si>
    <t>91歳</t>
  </si>
  <si>
    <t>昭和</t>
  </si>
  <si>
    <t>90歳</t>
  </si>
  <si>
    <t>89歳</t>
  </si>
  <si>
    <t>88歳</t>
  </si>
  <si>
    <t>87歳</t>
  </si>
  <si>
    <t>86歳</t>
  </si>
  <si>
    <t>85歳</t>
  </si>
  <si>
    <t>84歳</t>
  </si>
  <si>
    <t>83歳</t>
  </si>
  <si>
    <t>82歳</t>
  </si>
  <si>
    <t>81歳</t>
  </si>
  <si>
    <t>80歳</t>
  </si>
  <si>
    <t>79歳</t>
  </si>
  <si>
    <t>78歳</t>
  </si>
  <si>
    <t>77歳</t>
  </si>
  <si>
    <t>16年</t>
  </si>
  <si>
    <t>76歳</t>
  </si>
  <si>
    <t>17年</t>
  </si>
  <si>
    <t>75歳</t>
  </si>
  <si>
    <t>18年</t>
  </si>
  <si>
    <t>74歳</t>
  </si>
  <si>
    <t>19年</t>
  </si>
  <si>
    <t>73歳</t>
  </si>
  <si>
    <t>20年</t>
  </si>
  <si>
    <t>72歳</t>
  </si>
  <si>
    <t>21年</t>
  </si>
  <si>
    <t>71歳</t>
  </si>
  <si>
    <t>22年</t>
  </si>
  <si>
    <t>70歳</t>
  </si>
  <si>
    <t>23年</t>
  </si>
  <si>
    <t>69歳</t>
  </si>
  <si>
    <t>24年</t>
  </si>
  <si>
    <t>68歳</t>
  </si>
  <si>
    <t>25年</t>
  </si>
  <si>
    <t>67歳</t>
  </si>
  <si>
    <t>26年</t>
  </si>
  <si>
    <t>66歳</t>
  </si>
  <si>
    <t>27年</t>
  </si>
  <si>
    <t>65歳</t>
  </si>
  <si>
    <t>28年</t>
  </si>
  <si>
    <t>64歳</t>
  </si>
  <si>
    <t>29年</t>
  </si>
  <si>
    <t>63歳</t>
  </si>
  <si>
    <t>30年</t>
  </si>
  <si>
    <t>62歳</t>
  </si>
  <si>
    <t>31年</t>
  </si>
  <si>
    <t>61歳</t>
  </si>
  <si>
    <t>32年</t>
  </si>
  <si>
    <t>60歳</t>
  </si>
  <si>
    <t>33年</t>
  </si>
  <si>
    <t>59歳</t>
  </si>
  <si>
    <t>34年</t>
  </si>
  <si>
    <t>58歳</t>
  </si>
  <si>
    <t>35年</t>
  </si>
  <si>
    <t>57歳</t>
  </si>
  <si>
    <t>36年</t>
  </si>
  <si>
    <t>56歳</t>
  </si>
  <si>
    <t>37年</t>
  </si>
  <si>
    <t>55歳</t>
  </si>
  <si>
    <t>38年</t>
  </si>
  <si>
    <t>54歳</t>
  </si>
  <si>
    <t>39年</t>
  </si>
  <si>
    <t>53歳</t>
  </si>
  <si>
    <t>40年</t>
  </si>
  <si>
    <t>52歳</t>
  </si>
  <si>
    <t>41年</t>
  </si>
  <si>
    <t>51歳</t>
  </si>
  <si>
    <t>42年</t>
  </si>
  <si>
    <t>50歳</t>
  </si>
  <si>
    <t>49歳</t>
  </si>
  <si>
    <t>48歳</t>
  </si>
  <si>
    <t>47歳</t>
  </si>
  <si>
    <t>46年</t>
  </si>
  <si>
    <t>46歳</t>
  </si>
  <si>
    <t>47年</t>
  </si>
  <si>
    <t>45歳</t>
  </si>
  <si>
    <t>48年</t>
  </si>
  <si>
    <t>44歳</t>
  </si>
  <si>
    <t>49年</t>
  </si>
  <si>
    <t>43歳</t>
  </si>
  <si>
    <t>50年</t>
  </si>
  <si>
    <t>42歳</t>
  </si>
  <si>
    <t>51年</t>
  </si>
  <si>
    <t>41歳</t>
  </si>
  <si>
    <t>52年</t>
  </si>
  <si>
    <t>40歳</t>
  </si>
  <si>
    <t>53年</t>
  </si>
  <si>
    <t>39歳</t>
  </si>
  <si>
    <t>54年</t>
  </si>
  <si>
    <t>38歳</t>
  </si>
  <si>
    <t>55年</t>
  </si>
  <si>
    <t>37歳</t>
  </si>
  <si>
    <t>56年</t>
  </si>
  <si>
    <t>36歳</t>
  </si>
  <si>
    <t>57年</t>
  </si>
  <si>
    <t>35歳</t>
  </si>
  <si>
    <t>58年</t>
  </si>
  <si>
    <t>34歳</t>
  </si>
  <si>
    <t>59年</t>
  </si>
  <si>
    <t>33歳</t>
  </si>
  <si>
    <t>60年</t>
  </si>
  <si>
    <t>32歳</t>
  </si>
  <si>
    <t>61年</t>
  </si>
  <si>
    <t>31歳</t>
  </si>
  <si>
    <t>62年</t>
  </si>
  <si>
    <t>30歳</t>
  </si>
  <si>
    <t>63年</t>
  </si>
  <si>
    <t>29歳</t>
  </si>
  <si>
    <t>28歳</t>
  </si>
  <si>
    <t>平成</t>
  </si>
  <si>
    <t>27歳</t>
  </si>
  <si>
    <t>26歳</t>
  </si>
  <si>
    <t>25歳</t>
  </si>
  <si>
    <t>24歳</t>
  </si>
  <si>
    <t>23歳</t>
  </si>
  <si>
    <t>22歳</t>
  </si>
  <si>
    <t>21歳</t>
  </si>
  <si>
    <t>20歳</t>
  </si>
  <si>
    <t>19歳</t>
  </si>
  <si>
    <t>18歳</t>
  </si>
  <si>
    <t>17歳</t>
  </si>
  <si>
    <t>16歳</t>
  </si>
  <si>
    <t>15歳</t>
  </si>
  <si>
    <t>14歳</t>
  </si>
  <si>
    <t>13歳</t>
  </si>
  <si>
    <t>12歳</t>
  </si>
  <si>
    <t>11歳</t>
  </si>
  <si>
    <t>10歳</t>
  </si>
  <si>
    <t>9歳</t>
  </si>
  <si>
    <t>8歳</t>
  </si>
  <si>
    <t>7歳</t>
  </si>
  <si>
    <t>6歳</t>
  </si>
  <si>
    <t>5歳</t>
  </si>
  <si>
    <t>4歳</t>
  </si>
  <si>
    <t>3歳</t>
  </si>
  <si>
    <t>2歳</t>
  </si>
  <si>
    <t>1歳</t>
  </si>
  <si>
    <t>0歳</t>
  </si>
  <si>
    <t>酉 </t>
  </si>
  <si>
    <t/>
  </si>
  <si>
    <t>平成</t>
    <phoneticPr fontId="1"/>
  </si>
  <si>
    <t>1年</t>
    <rPh sb="1" eb="2">
      <t>ネン</t>
    </rPh>
    <phoneticPr fontId="1"/>
  </si>
  <si>
    <t>このエクセルシートは削除しないでください。</t>
    <rPh sb="10" eb="12">
      <t>サクジョ</t>
    </rPh>
    <phoneticPr fontId="1"/>
  </si>
  <si>
    <t>地方公共団体</t>
    <rPh sb="0" eb="2">
      <t>チホウ</t>
    </rPh>
    <rPh sb="2" eb="4">
      <t>コウキョウ</t>
    </rPh>
    <rPh sb="4" eb="6">
      <t>ダンタイ</t>
    </rPh>
    <phoneticPr fontId="1"/>
  </si>
  <si>
    <t>個人</t>
    <rPh sb="0" eb="2">
      <t>コジン</t>
    </rPh>
    <phoneticPr fontId="1"/>
  </si>
  <si>
    <t>７１）</t>
  </si>
  <si>
    <t>７２）</t>
  </si>
  <si>
    <t>７３）</t>
  </si>
  <si>
    <t>７４）</t>
  </si>
  <si>
    <t>７５）</t>
  </si>
  <si>
    <t>７６）</t>
  </si>
  <si>
    <t>７７）</t>
  </si>
  <si>
    <t>７８）</t>
  </si>
  <si>
    <t>７９）</t>
  </si>
  <si>
    <t>８０）</t>
  </si>
  <si>
    <t>８１）</t>
  </si>
  <si>
    <t>８２）</t>
  </si>
  <si>
    <t>８３）</t>
  </si>
  <si>
    <t>８４）</t>
  </si>
  <si>
    <t>８５）</t>
  </si>
  <si>
    <t>別紙7</t>
    <rPh sb="0" eb="2">
      <t>ベッシ</t>
    </rPh>
    <phoneticPr fontId="4"/>
  </si>
  <si>
    <t>A</t>
  </si>
  <si>
    <t>従業者の勤務の体制及び勤務形態一覧表</t>
  </si>
  <si>
    <t>年</t>
    <phoneticPr fontId="4"/>
  </si>
  <si>
    <t>月分）</t>
    <phoneticPr fontId="4"/>
  </si>
  <si>
    <t>サービス種類　（</t>
    <phoneticPr fontId="4"/>
  </si>
  <si>
    <t>）</t>
    <phoneticPr fontId="4"/>
  </si>
  <si>
    <t>Ｂ</t>
  </si>
  <si>
    <t xml:space="preserve">事　業　所　名 （  </t>
    <rPh sb="0" eb="1">
      <t>ジ</t>
    </rPh>
    <rPh sb="2" eb="3">
      <t>ギョウ</t>
    </rPh>
    <rPh sb="4" eb="5">
      <t>ショ</t>
    </rPh>
    <rPh sb="6" eb="7">
      <t>ショメイ</t>
    </rPh>
    <phoneticPr fontId="4"/>
  </si>
  <si>
    <t>Ｃ</t>
  </si>
  <si>
    <t>［入所（利用）者数</t>
    <rPh sb="1" eb="3">
      <t>ニュウショ</t>
    </rPh>
    <rPh sb="4" eb="6">
      <t>リヨウ</t>
    </rPh>
    <rPh sb="7" eb="8">
      <t>シャ</t>
    </rPh>
    <rPh sb="8" eb="9">
      <t>スウ</t>
    </rPh>
    <phoneticPr fontId="4"/>
  </si>
  <si>
    <t xml:space="preserve"> 名（施設</t>
    <rPh sb="1" eb="2">
      <t>ナ</t>
    </rPh>
    <rPh sb="3" eb="5">
      <t>シセツ</t>
    </rPh>
    <phoneticPr fontId="4"/>
  </si>
  <si>
    <t>Ｄ</t>
  </si>
  <si>
    <t>「該当する体制等－</t>
    <rPh sb="1" eb="3">
      <t>ガイトウ</t>
    </rPh>
    <rPh sb="5" eb="7">
      <t>タイセイ</t>
    </rPh>
    <rPh sb="7" eb="8">
      <t>トウ</t>
    </rPh>
    <phoneticPr fontId="4"/>
  </si>
  <si>
    <t xml:space="preserve">  」</t>
  </si>
  <si>
    <t>［ユニット数</t>
    <rPh sb="5" eb="6">
      <t>スウ</t>
    </rPh>
    <phoneticPr fontId="4"/>
  </si>
  <si>
    <t>勤務形態</t>
    <rPh sb="2" eb="4">
      <t>ケイタイ</t>
    </rPh>
    <phoneticPr fontId="4"/>
  </si>
  <si>
    <t>第　　１　　週</t>
    <phoneticPr fontId="4"/>
  </si>
  <si>
    <t>第　　２　　週</t>
    <phoneticPr fontId="4"/>
  </si>
  <si>
    <t>第　　３　　週</t>
    <phoneticPr fontId="4"/>
  </si>
  <si>
    <t>第　　４　　週</t>
    <phoneticPr fontId="4"/>
  </si>
  <si>
    <t>勤務形態毎の
勤務回数合計</t>
    <rPh sb="0" eb="2">
      <t>キンム</t>
    </rPh>
    <rPh sb="2" eb="4">
      <t>ケイタイ</t>
    </rPh>
    <rPh sb="4" eb="5">
      <t>ゴト</t>
    </rPh>
    <rPh sb="7" eb="9">
      <t>キンム</t>
    </rPh>
    <rPh sb="9" eb="11">
      <t>カイスウ</t>
    </rPh>
    <rPh sb="11" eb="13">
      <t>ゴウケイ</t>
    </rPh>
    <phoneticPr fontId="4"/>
  </si>
  <si>
    <t>４週の</t>
  </si>
  <si>
    <t>週平均</t>
  </si>
  <si>
    <t>常勤換</t>
  </si>
  <si>
    <t>職　　種</t>
  </si>
  <si>
    <t>氏　　名</t>
  </si>
  <si>
    <t>の勤務</t>
  </si>
  <si>
    <t>算後の</t>
  </si>
  <si>
    <t>①</t>
    <phoneticPr fontId="4"/>
  </si>
  <si>
    <t>②</t>
    <phoneticPr fontId="4"/>
  </si>
  <si>
    <t>③</t>
    <phoneticPr fontId="4"/>
  </si>
  <si>
    <t>④</t>
    <phoneticPr fontId="4"/>
  </si>
  <si>
    <t>合 計</t>
  </si>
  <si>
    <t>時間</t>
  </si>
  <si>
    <t>人数</t>
  </si>
  <si>
    <t>　&lt;配置状況&gt;
　看護職員・介護職員：入所(利用)者
　　　　　　　（　  　 ：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</si>
  <si>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4"/>
  </si>
  <si>
    <t>勤務形態の区分　Ａ：常勤で専従　Ｂ：常勤で兼務　Ｃ：常勤以外で専従　Ｄ：常勤以外で兼務</t>
    <phoneticPr fontId="4"/>
  </si>
  <si>
    <r>
      <t xml:space="preserve">　      </t>
    </r>
    <r>
      <rPr>
        <sz val="11"/>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4"/>
  </si>
  <si>
    <r>
      <t xml:space="preserve">　 　   </t>
    </r>
    <r>
      <rPr>
        <sz val="11"/>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4"/>
  </si>
  <si>
    <r>
      <t xml:space="preserve">　　　  </t>
    </r>
    <r>
      <rPr>
        <sz val="11"/>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4"/>
  </si>
  <si>
    <r>
      <t xml:space="preserve">　　　  </t>
    </r>
    <r>
      <rPr>
        <sz val="11"/>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4"/>
  </si>
  <si>
    <r>
      <t>　　  　</t>
    </r>
    <r>
      <rPr>
        <sz val="11"/>
        <color theme="1"/>
        <rFont val="HGPｺﾞｼｯｸM"/>
        <family val="3"/>
        <charset val="128"/>
      </rPr>
      <t xml:space="preserve">  ６</t>
    </r>
    <r>
      <rPr>
        <sz val="10"/>
        <rFont val="HGPｺﾞｼｯｸM"/>
        <family val="3"/>
        <charset val="128"/>
      </rPr>
      <t>　算出にあたっては、小数点以下第２位を切り捨ててください。</t>
    </r>
    <phoneticPr fontId="4"/>
  </si>
  <si>
    <t>〈記入例〉ユニット型</t>
    <rPh sb="1" eb="3">
      <t>キニュウ</t>
    </rPh>
    <rPh sb="3" eb="4">
      <t>レイ</t>
    </rPh>
    <rPh sb="9" eb="10">
      <t>ガタ</t>
    </rPh>
    <phoneticPr fontId="4"/>
  </si>
  <si>
    <t>　　　※勤務については予定ではなく実績を記入し、順番については指定介護老人福祉施設状況調査表P2～P3の順に記入してください。</t>
  </si>
  <si>
    <t>形態</t>
  </si>
  <si>
    <t>日</t>
    <rPh sb="0" eb="1">
      <t>ヒ</t>
    </rPh>
    <phoneticPr fontId="4"/>
  </si>
  <si>
    <t>月</t>
    <rPh sb="0" eb="1">
      <t>ツキ</t>
    </rPh>
    <phoneticPr fontId="4"/>
  </si>
  <si>
    <t>火</t>
  </si>
  <si>
    <t>水</t>
  </si>
  <si>
    <t>木</t>
  </si>
  <si>
    <t>金</t>
  </si>
  <si>
    <t>土</t>
  </si>
  <si>
    <t>看護職員</t>
    <rPh sb="0" eb="2">
      <t>カンゴ</t>
    </rPh>
    <rPh sb="2" eb="4">
      <t>ショクイン</t>
    </rPh>
    <phoneticPr fontId="4"/>
  </si>
  <si>
    <t>看護職員  計</t>
    <rPh sb="0" eb="2">
      <t>カンゴ</t>
    </rPh>
    <rPh sb="2" eb="4">
      <t>ショクイン</t>
    </rPh>
    <rPh sb="6" eb="7">
      <t>ケイ</t>
    </rPh>
    <phoneticPr fontId="4"/>
  </si>
  <si>
    <t>管理栄養士</t>
    <rPh sb="0" eb="5">
      <t>カンリエイヨウシ</t>
    </rPh>
    <phoneticPr fontId="4"/>
  </si>
  <si>
    <t>介護支援専門員</t>
    <rPh sb="0" eb="2">
      <t>カイゴ</t>
    </rPh>
    <rPh sb="2" eb="4">
      <t>シエン</t>
    </rPh>
    <rPh sb="4" eb="7">
      <t>センモンイン</t>
    </rPh>
    <phoneticPr fontId="4"/>
  </si>
  <si>
    <t>①</t>
  </si>
  <si>
    <t>②</t>
  </si>
  <si>
    <t>③</t>
  </si>
  <si>
    <t>④</t>
  </si>
  <si>
    <t>介護職員</t>
    <rPh sb="0" eb="2">
      <t>カイゴ</t>
    </rPh>
    <rPh sb="2" eb="4">
      <t>ショクイン</t>
    </rPh>
    <phoneticPr fontId="4"/>
  </si>
  <si>
    <t>・</t>
  </si>
  <si>
    <t>Ａユニット（定員１０名）小計</t>
    <rPh sb="6" eb="8">
      <t>テイイン</t>
    </rPh>
    <rPh sb="10" eb="11">
      <t>メイ</t>
    </rPh>
    <rPh sb="12" eb="14">
      <t>ショウケイ</t>
    </rPh>
    <phoneticPr fontId="4"/>
  </si>
  <si>
    <t>Ｂユニット（定員１０名）小計</t>
    <rPh sb="6" eb="8">
      <t>テイイン</t>
    </rPh>
    <rPh sb="10" eb="11">
      <t>メイ</t>
    </rPh>
    <rPh sb="12" eb="14">
      <t>ショウケイ</t>
    </rPh>
    <phoneticPr fontId="4"/>
  </si>
  <si>
    <t>ユニット６小計</t>
    <rPh sb="5" eb="7">
      <t>ショウケイ</t>
    </rPh>
    <phoneticPr fontId="4"/>
  </si>
  <si>
    <t>介護職員  計</t>
    <rPh sb="0" eb="2">
      <t>カイゴ</t>
    </rPh>
    <rPh sb="2" eb="4">
      <t>ショクイン</t>
    </rPh>
    <rPh sb="6" eb="7">
      <t>ケイ</t>
    </rPh>
    <phoneticPr fontId="4"/>
  </si>
  <si>
    <t>　&lt;配置状況&gt;
　看護職員・介護職員：入所(利用)者
　　　　　　　（　１　：　２．０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</si>
  <si>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〈記入例〉従来型</t>
    <rPh sb="1" eb="3">
      <t>キニュウ</t>
    </rPh>
    <rPh sb="3" eb="4">
      <t>レイ</t>
    </rPh>
    <rPh sb="5" eb="8">
      <t>ジュウライガタ</t>
    </rPh>
    <phoneticPr fontId="4"/>
  </si>
  <si>
    <t>日本  太郎</t>
    <rPh sb="0" eb="2">
      <t>ニホン</t>
    </rPh>
    <rPh sb="4" eb="6">
      <t>タロウ</t>
    </rPh>
    <phoneticPr fontId="4"/>
  </si>
  <si>
    <t>大阪  次郎</t>
    <rPh sb="0" eb="2">
      <t>オオサカ</t>
    </rPh>
    <rPh sb="4" eb="6">
      <t>ジロウ</t>
    </rPh>
    <phoneticPr fontId="4"/>
  </si>
  <si>
    <t>　&lt;配置状況&gt;
　看護職員・介護職員：入所(利用)者
　　　　　　　（　１　：　２．９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</si>
  <si>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［ユニット数    　６ユニット　　　　　　　　　　　　　　　　　　　　　］</t>
    <rPh sb="5" eb="6">
      <t>スウ</t>
    </rPh>
    <phoneticPr fontId="4"/>
  </si>
  <si>
    <t>名、併設短期</t>
    <rPh sb="2" eb="4">
      <t>ヘイセツ</t>
    </rPh>
    <phoneticPr fontId="4"/>
  </si>
  <si>
    <t>　　（空床短期</t>
    <rPh sb="3" eb="5">
      <t>クウショウ</t>
    </rPh>
    <phoneticPr fontId="4"/>
  </si>
  <si>
    <t>名）</t>
    <phoneticPr fontId="4"/>
  </si>
  <si>
    <t>名）］</t>
    <phoneticPr fontId="4"/>
  </si>
  <si>
    <t>ユニット］</t>
    <phoneticPr fontId="1"/>
  </si>
  <si>
    <t>通所リハビリテーション（介護予防含む）</t>
    <rPh sb="0" eb="1">
      <t>ツウ</t>
    </rPh>
    <rPh sb="1" eb="2">
      <t>ショ</t>
    </rPh>
    <rPh sb="12" eb="14">
      <t>カイゴ</t>
    </rPh>
    <rPh sb="14" eb="16">
      <t>ヨボウ</t>
    </rPh>
    <rPh sb="16" eb="17">
      <t>フク</t>
    </rPh>
    <phoneticPr fontId="4"/>
  </si>
  <si>
    <t>５０）</t>
    <phoneticPr fontId="1"/>
  </si>
  <si>
    <t xml:space="preserve"> 名】</t>
    <rPh sb="1" eb="2">
      <t>ナ</t>
    </rPh>
    <phoneticPr fontId="4"/>
  </si>
  <si>
    <r>
      <t>(備考</t>
    </r>
    <r>
      <rPr>
        <sz val="11"/>
        <color theme="1"/>
        <rFont val="HGPｺﾞｼｯｸM"/>
        <family val="3"/>
        <charset val="128"/>
      </rPr>
      <t>)</t>
    </r>
    <r>
      <rPr>
        <sz val="10"/>
        <rFont val="HGPｺﾞｼｯｸM"/>
        <family val="3"/>
        <charset val="128"/>
      </rPr>
      <t xml:space="preserve">  １</t>
    </r>
    <r>
      <rPr>
        <sz val="11"/>
        <color theme="1"/>
        <rFont val="HGPｺﾞｼｯｸM"/>
        <family val="3"/>
        <charset val="128"/>
      </rPr>
      <t xml:space="preserve">  本様式には通所リハビリテーションに係る従業員を記載してください</t>
    </r>
    <r>
      <rPr>
        <sz val="10"/>
        <rFont val="HGPｺﾞｼｯｸM"/>
        <family val="3"/>
        <charset val="128"/>
      </rPr>
      <t>　</t>
    </r>
    <rPh sb="9" eb="10">
      <t>ホン</t>
    </rPh>
    <rPh sb="10" eb="12">
      <t>ヨウシキ</t>
    </rPh>
    <rPh sb="14" eb="15">
      <t>ツウ</t>
    </rPh>
    <rPh sb="15" eb="16">
      <t>ショ</t>
    </rPh>
    <rPh sb="26" eb="27">
      <t>カカ</t>
    </rPh>
    <rPh sb="28" eb="31">
      <t>ジュウギョウイン</t>
    </rPh>
    <rPh sb="32" eb="34">
      <t>キサイ</t>
    </rPh>
    <phoneticPr fontId="4"/>
  </si>
  <si>
    <r>
      <t>(備考</t>
    </r>
    <r>
      <rPr>
        <sz val="11"/>
        <color theme="1"/>
        <rFont val="HGPｺﾞｼｯｸM"/>
        <family val="3"/>
        <charset val="128"/>
      </rPr>
      <t>)</t>
    </r>
    <r>
      <rPr>
        <sz val="10"/>
        <rFont val="HGPｺﾞｼｯｸM"/>
        <family val="3"/>
        <charset val="128"/>
      </rPr>
      <t xml:space="preserve">  １</t>
    </r>
    <r>
      <rPr>
        <sz val="11"/>
        <color theme="1"/>
        <rFont val="HGPｺﾞｼｯｸM"/>
        <family val="3"/>
        <charset val="128"/>
      </rPr>
      <t xml:space="preserve">  本様式には短期入所療養介護に係る従業員を併せて記載してください。※入所と通所を分けて作成してください。通所・・必要職種（医師、看護職員、介護職、ＰＴ・ＯＴ・ＳＴ）を記載すること。　】</t>
    </r>
    <rPh sb="9" eb="10">
      <t>ホン</t>
    </rPh>
    <rPh sb="10" eb="12">
      <t>ヨウシキ</t>
    </rPh>
    <rPh sb="14" eb="16">
      <t>タンキ</t>
    </rPh>
    <rPh sb="16" eb="18">
      <t>ニュウショ</t>
    </rPh>
    <rPh sb="18" eb="20">
      <t>リョウヨウ</t>
    </rPh>
    <rPh sb="20" eb="22">
      <t>カイゴ</t>
    </rPh>
    <rPh sb="23" eb="24">
      <t>カカ</t>
    </rPh>
    <rPh sb="25" eb="28">
      <t>ジュウギョウイン</t>
    </rPh>
    <rPh sb="29" eb="30">
      <t>アワ</t>
    </rPh>
    <rPh sb="32" eb="34">
      <t>キサイ</t>
    </rPh>
    <phoneticPr fontId="4"/>
  </si>
  <si>
    <t>＜備考＞  
※通所のサービス提供時間帯　（　　　：　　　～　　　：　　　）
延長サービス対応可能の場合
　サービス提供前に実施する時間　　　（　　　　：　　　～　　　：　　　　）</t>
    <rPh sb="1" eb="3">
      <t>ビコウ</t>
    </rPh>
    <phoneticPr fontId="4"/>
  </si>
  <si>
    <t>従業者の勤務の体制及び勤務形態一覧表</t>
    <phoneticPr fontId="4"/>
  </si>
  <si>
    <t>）</t>
    <phoneticPr fontId="4"/>
  </si>
  <si>
    <t>勤務</t>
    <phoneticPr fontId="4"/>
  </si>
  <si>
    <t>兼務先</t>
    <rPh sb="0" eb="2">
      <t>ケンム</t>
    </rPh>
    <rPh sb="2" eb="3">
      <t>サキ</t>
    </rPh>
    <phoneticPr fontId="4"/>
  </si>
  <si>
    <t>第　　１　　週</t>
    <phoneticPr fontId="4"/>
  </si>
  <si>
    <t>第　　２　　週</t>
    <phoneticPr fontId="4"/>
  </si>
  <si>
    <t>第　　３　　週</t>
    <phoneticPr fontId="4"/>
  </si>
  <si>
    <t>第　　４　　週</t>
    <phoneticPr fontId="4"/>
  </si>
  <si>
    <t>①</t>
    <phoneticPr fontId="4"/>
  </si>
  <si>
    <t>②</t>
    <phoneticPr fontId="4"/>
  </si>
  <si>
    <t>③</t>
    <phoneticPr fontId="4"/>
  </si>
  <si>
    <t>④</t>
    <phoneticPr fontId="4"/>
  </si>
  <si>
    <t>⑤</t>
    <phoneticPr fontId="4"/>
  </si>
  <si>
    <t>管理者(医師)</t>
    <rPh sb="0" eb="3">
      <t>カンリシャ</t>
    </rPh>
    <rPh sb="4" eb="6">
      <t>イシ</t>
    </rPh>
    <phoneticPr fontId="4"/>
  </si>
  <si>
    <t>Ａ</t>
    <phoneticPr fontId="4"/>
  </si>
  <si>
    <t>日本　太郎</t>
    <rPh sb="0" eb="2">
      <t>ニホン</t>
    </rPh>
    <rPh sb="3" eb="5">
      <t>タロウ</t>
    </rPh>
    <phoneticPr fontId="4"/>
  </si>
  <si>
    <t>支援相談員</t>
    <rPh sb="0" eb="2">
      <t>シエン</t>
    </rPh>
    <rPh sb="2" eb="4">
      <t>ソウダン</t>
    </rPh>
    <rPh sb="4" eb="5">
      <t>シドウイン</t>
    </rPh>
    <phoneticPr fontId="4"/>
  </si>
  <si>
    <t>Ａ</t>
    <phoneticPr fontId="4"/>
  </si>
  <si>
    <t>大阪　次郎</t>
    <rPh sb="0" eb="2">
      <t>オオサカ</t>
    </rPh>
    <rPh sb="3" eb="5">
      <t>ジロウ</t>
    </rPh>
    <phoneticPr fontId="4"/>
  </si>
  <si>
    <t>○○  ○○</t>
    <phoneticPr fontId="4"/>
  </si>
  <si>
    <t xml:space="preserve">     〃</t>
    <phoneticPr fontId="4"/>
  </si>
  <si>
    <t>B</t>
    <phoneticPr fontId="4"/>
  </si>
  <si>
    <t>通リハ</t>
    <rPh sb="0" eb="1">
      <t>ツウ</t>
    </rPh>
    <phoneticPr fontId="4"/>
  </si>
  <si>
    <t>△△　△△</t>
    <phoneticPr fontId="4"/>
  </si>
  <si>
    <t>C</t>
    <phoneticPr fontId="4"/>
  </si>
  <si>
    <t>③５</t>
    <phoneticPr fontId="4"/>
  </si>
  <si>
    <t>②５</t>
    <phoneticPr fontId="4"/>
  </si>
  <si>
    <t>Ａ</t>
    <phoneticPr fontId="4"/>
  </si>
  <si>
    <t>○○  ○○</t>
    <phoneticPr fontId="4"/>
  </si>
  <si>
    <t>②</t>
    <phoneticPr fontId="4"/>
  </si>
  <si>
    <t>理学療法士</t>
    <rPh sb="0" eb="2">
      <t>リガク</t>
    </rPh>
    <rPh sb="2" eb="5">
      <t>リョウホウシ</t>
    </rPh>
    <phoneticPr fontId="4"/>
  </si>
  <si>
    <t>B</t>
    <phoneticPr fontId="4"/>
  </si>
  <si>
    <t>□□　□□</t>
    <phoneticPr fontId="4"/>
  </si>
  <si>
    <t>⑤</t>
    <phoneticPr fontId="4"/>
  </si>
  <si>
    <t>作業療法士</t>
    <rPh sb="0" eb="2">
      <t>サギョウ</t>
    </rPh>
    <rPh sb="2" eb="5">
      <t>リョウホウシ</t>
    </rPh>
    <phoneticPr fontId="4"/>
  </si>
  <si>
    <t>④</t>
    <phoneticPr fontId="4"/>
  </si>
  <si>
    <t>①</t>
    <phoneticPr fontId="4"/>
  </si>
  <si>
    <t>③</t>
    <phoneticPr fontId="4"/>
  </si>
  <si>
    <t xml:space="preserve">     〃</t>
    <phoneticPr fontId="4"/>
  </si>
  <si>
    <t>Ｃ</t>
    <phoneticPr fontId="4"/>
  </si>
  <si>
    <t>○○  ○○</t>
    <phoneticPr fontId="4"/>
  </si>
  <si>
    <t>①４</t>
    <phoneticPr fontId="4"/>
  </si>
  <si>
    <t>③４</t>
    <phoneticPr fontId="4"/>
  </si>
  <si>
    <t>・</t>
    <phoneticPr fontId="4"/>
  </si>
  <si>
    <t>③</t>
    <phoneticPr fontId="4"/>
  </si>
  <si>
    <t>④</t>
    <phoneticPr fontId="4"/>
  </si>
  <si>
    <t>①</t>
    <phoneticPr fontId="4"/>
  </si>
  <si>
    <t>②</t>
    <phoneticPr fontId="4"/>
  </si>
  <si>
    <t xml:space="preserve">     〃</t>
    <phoneticPr fontId="4"/>
  </si>
  <si>
    <t>【　入所と通所を分けて作成してください。  通所・・必要職種（医師、看護職員、介護職員、ＰＴ・ＯＴ・ＳＴ）を記載すること。　】</t>
    <rPh sb="2" eb="4">
      <t>ニュウショ</t>
    </rPh>
    <rPh sb="5" eb="6">
      <t>ツウ</t>
    </rPh>
    <rPh sb="6" eb="7">
      <t>ショ</t>
    </rPh>
    <rPh sb="8" eb="9">
      <t>ワ</t>
    </rPh>
    <rPh sb="11" eb="13">
      <t>サクセイ</t>
    </rPh>
    <rPh sb="22" eb="23">
      <t>ツウ</t>
    </rPh>
    <rPh sb="23" eb="24">
      <t>ショ</t>
    </rPh>
    <rPh sb="26" eb="28">
      <t>ヒツヨウ</t>
    </rPh>
    <rPh sb="28" eb="30">
      <t>ショクシュ</t>
    </rPh>
    <rPh sb="31" eb="33">
      <t>イシ</t>
    </rPh>
    <rPh sb="34" eb="36">
      <t>カンゴ</t>
    </rPh>
    <rPh sb="36" eb="38">
      <t>ショクイン</t>
    </rPh>
    <rPh sb="39" eb="41">
      <t>カイゴ</t>
    </rPh>
    <rPh sb="41" eb="43">
      <t>ショクイン</t>
    </rPh>
    <rPh sb="54" eb="56">
      <t>キサイ</t>
    </rPh>
    <phoneticPr fontId="4"/>
  </si>
  <si>
    <t xml:space="preserve">記入例－勤務時間  ①７：３０～１６：００  ８ｈ、②９：３０～１８：００  ８ｈ、③１０：３０～１９：００  ８ｈ、④１６：３０～９：３０  １６ｈ  </t>
    <rPh sb="0" eb="2">
      <t>キニュウ</t>
    </rPh>
    <rPh sb="2" eb="3">
      <t>レイ</t>
    </rPh>
    <phoneticPr fontId="4"/>
  </si>
  <si>
    <t>　　　    ２　届出する従業者の職種ごとに下記の勤務形態の区分の順にまとめで記載してください。</t>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4"/>
  </si>
  <si>
    <t>勤務形態の区分　Ａ：常勤で専従　Ｂ：常勤で兼務　Ｃ：常勤以外で専従　Ｄ：常勤以外で兼務</t>
    <phoneticPr fontId="4"/>
  </si>
  <si>
    <t>　　　    ３　常勤換算が必要な職種は、Ａ～Ｄの「週平均の勤務時間」をすべて足し、常勤の従業者が週に勤務すべき時間数で割って、「常勤換算後の人数」を算出してください。</t>
    <phoneticPr fontId="4"/>
  </si>
  <si>
    <t>　　  　  ４　算出にあたっては、小数点以下第２位を切り捨ててください。</t>
    <phoneticPr fontId="4"/>
  </si>
  <si>
    <t>従業者の勤務の体制及び勤務形態一覧表</t>
    <phoneticPr fontId="4"/>
  </si>
  <si>
    <t>　　　※勤務については予定ではなく実績を記入し、順番については介護老人保健施設状況調査表P2～P3の順に記入してください。</t>
    <rPh sb="35" eb="37">
      <t>ホケン</t>
    </rPh>
    <phoneticPr fontId="4"/>
  </si>
  <si>
    <t>第　　１　　週</t>
    <phoneticPr fontId="4"/>
  </si>
  <si>
    <t>管理者（医師）</t>
    <rPh sb="0" eb="3">
      <t>カンリシャ</t>
    </rPh>
    <rPh sb="4" eb="6">
      <t>イシ</t>
    </rPh>
    <phoneticPr fontId="4"/>
  </si>
  <si>
    <t>Ｂ</t>
    <phoneticPr fontId="4"/>
  </si>
  <si>
    <t>③５</t>
    <phoneticPr fontId="4"/>
  </si>
  <si>
    <t>②５</t>
    <phoneticPr fontId="4"/>
  </si>
  <si>
    <t>・</t>
    <phoneticPr fontId="4"/>
  </si>
  <si>
    <t>Ｃ</t>
    <phoneticPr fontId="4"/>
  </si>
  <si>
    <t>□□　□□</t>
    <phoneticPr fontId="4"/>
  </si>
  <si>
    <t>　 　   　１  　届出を行う従業者について、４週間分の勤務すべき時間数を記入してください。勤務時間ごとに区分して番号を付し、その番号を記入してください。また、＜備考＞欄にその旨を記入してください。</t>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4"/>
  </si>
  <si>
    <t>勤務形態の区分　Ａ：常勤で専従　Ｂ：常勤で兼務　Ｃ：常勤以外で専従　Ｄ：常勤以外で兼務</t>
    <phoneticPr fontId="4"/>
  </si>
  <si>
    <t>　　　    ３　常勤換算が必要な職種は、Ａ～Ｄの「週平均の勤務時間」をすべて足し、常勤の従業者が週に勤務すべき時間数で割って、「常勤換算後の人数」を算出してください。</t>
    <phoneticPr fontId="4"/>
  </si>
  <si>
    <t>　　  　  ４　算出にあたっては、小数点以下第２位を切り捨ててください。</t>
    <phoneticPr fontId="4"/>
  </si>
  <si>
    <t>〈記入例〉通リハ</t>
    <rPh sb="1" eb="3">
      <t>キニュウ</t>
    </rPh>
    <rPh sb="3" eb="4">
      <t>レイ</t>
    </rPh>
    <rPh sb="5" eb="6">
      <t>ツウ</t>
    </rPh>
    <phoneticPr fontId="4"/>
  </si>
  <si>
    <t>サービス種類（</t>
    <phoneticPr fontId="4"/>
  </si>
  <si>
    <t>通所リハビリテーション</t>
    <rPh sb="0" eb="2">
      <t>ツウショ</t>
    </rPh>
    <phoneticPr fontId="4"/>
  </si>
  <si>
    <t>）</t>
    <phoneticPr fontId="4"/>
  </si>
  <si>
    <t>勤務</t>
    <phoneticPr fontId="4"/>
  </si>
  <si>
    <t>第　　１　　週</t>
    <phoneticPr fontId="4"/>
  </si>
  <si>
    <t>第　　２　　週</t>
    <phoneticPr fontId="4"/>
  </si>
  <si>
    <t>第　　３　　週</t>
    <phoneticPr fontId="4"/>
  </si>
  <si>
    <t>第　　４　　週</t>
    <phoneticPr fontId="4"/>
  </si>
  <si>
    <t>入所</t>
    <rPh sb="0" eb="2">
      <t>ニュウショ</t>
    </rPh>
    <phoneticPr fontId="4"/>
  </si>
  <si>
    <t>言語聴覚士</t>
    <rPh sb="0" eb="5">
      <t>ゲンゴチョウカクシ</t>
    </rPh>
    <phoneticPr fontId="4"/>
  </si>
  <si>
    <t>　&lt;配置状況&gt;
　看護職員・介護職員：入所(利用)者
　　　　　　　（　１　：　３．７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</si>
  <si>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記入例－勤務時間  ①７：３０～１６：００  ８ｈ、②９：３０～１８：００  ８ｈ、③１０：３０～１９：００  ８ｈ、④１６：３０～９：３０  １６ｈ</t>
    <rPh sb="0" eb="2">
      <t>キニュウ</t>
    </rPh>
    <rPh sb="2" eb="3">
      <t>レイ</t>
    </rPh>
    <phoneticPr fontId="4"/>
  </si>
  <si>
    <r>
      <t>　 　   　１  　届出を行う従業者について、４週間分の勤務すべき時間数を記入してください。勤務時間ごとに区分して番号を付し、その番号を記入してください。また、</t>
    </r>
    <r>
      <rPr>
        <b/>
        <sz val="10"/>
        <color indexed="10"/>
        <rFont val="HGPｺﾞｼｯｸM"/>
        <family val="3"/>
        <charset val="128"/>
      </rPr>
      <t>＜備考＞欄にその旨を記入してください。</t>
    </r>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4"/>
  </si>
  <si>
    <t>【定員数</t>
    <rPh sb="1" eb="3">
      <t>テイイン</t>
    </rPh>
    <rPh sb="3" eb="4">
      <t>スウ</t>
    </rPh>
    <phoneticPr fontId="4"/>
  </si>
  <si>
    <t xml:space="preserve"> 名】、【利用者数</t>
    <rPh sb="1" eb="2">
      <t>ナ</t>
    </rPh>
    <rPh sb="5" eb="8">
      <t>リヨウシャ</t>
    </rPh>
    <rPh sb="8" eb="9">
      <t>スウ</t>
    </rPh>
    <phoneticPr fontId="4"/>
  </si>
  <si>
    <t>サービス種類（  介護老人保健施設　</t>
    <rPh sb="9" eb="11">
      <t>カイゴ</t>
    </rPh>
    <rPh sb="11" eb="13">
      <t>ロウジン</t>
    </rPh>
    <rPh sb="13" eb="15">
      <t>ホケン</t>
    </rPh>
    <rPh sb="15" eb="17">
      <t>シセツ</t>
    </rPh>
    <phoneticPr fontId="4"/>
  </si>
  <si>
    <t>事業所名     （  医療法人  大阪会     大阪苑</t>
    <rPh sb="0" eb="2">
      <t>ジギョウ</t>
    </rPh>
    <rPh sb="2" eb="3">
      <t>ショ</t>
    </rPh>
    <rPh sb="3" eb="4">
      <t>ショメイ</t>
    </rPh>
    <rPh sb="12" eb="14">
      <t>イリョウ</t>
    </rPh>
    <rPh sb="14" eb="16">
      <t>ホウジン</t>
    </rPh>
    <rPh sb="18" eb="20">
      <t>オオサカ</t>
    </rPh>
    <rPh sb="20" eb="21">
      <t>カイ</t>
    </rPh>
    <rPh sb="26" eb="28">
      <t>オオサカ</t>
    </rPh>
    <rPh sb="28" eb="29">
      <t>エン</t>
    </rPh>
    <phoneticPr fontId="4"/>
  </si>
  <si>
    <t>［入所（利用）者数    定員：６０名　入所者数：５７名）］</t>
    <rPh sb="1" eb="3">
      <t>ニュウショ</t>
    </rPh>
    <rPh sb="4" eb="6">
      <t>リヨウ</t>
    </rPh>
    <rPh sb="7" eb="8">
      <t>シャ</t>
    </rPh>
    <rPh sb="8" eb="9">
      <t>スウ</t>
    </rPh>
    <rPh sb="13" eb="15">
      <t>テイイン</t>
    </rPh>
    <rPh sb="18" eb="19">
      <t>メイ</t>
    </rPh>
    <rPh sb="20" eb="23">
      <t>ニュウショシャ</t>
    </rPh>
    <rPh sb="23" eb="24">
      <t>スウ</t>
    </rPh>
    <rPh sb="27" eb="28">
      <t>メイ</t>
    </rPh>
    <phoneticPr fontId="4"/>
  </si>
  <si>
    <t>＜備考＞   施設入所者数  ５７人      うち、認知症高齢者  ２０人    視覚障害者等  １５人
             勤務時間  ①７：００～１６：００  ８ｈ、②９：００～１８：００　８ｈ、③１２：００～２１：００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0" eb="143">
      <t>８ジカン</t>
    </rPh>
    <rPh sb="143" eb="145">
      <t>キンム</t>
    </rPh>
    <rPh sb="148" eb="150">
      <t>バアイ</t>
    </rPh>
    <rPh sb="152" eb="154">
      <t>キンム</t>
    </rPh>
    <rPh sb="154" eb="156">
      <t>クブン</t>
    </rPh>
    <rPh sb="157" eb="158">
      <t>ミギ</t>
    </rPh>
    <rPh sb="159" eb="162">
      <t>ジカンスウ</t>
    </rPh>
    <rPh sb="163" eb="165">
      <t>キニュウ</t>
    </rPh>
    <phoneticPr fontId="4"/>
  </si>
  <si>
    <t>［入所（利用）者数    ６０名（入所  ５０名、短期入所  １０名）］</t>
    <rPh sb="1" eb="3">
      <t>ニュウショ</t>
    </rPh>
    <rPh sb="4" eb="6">
      <t>リヨウ</t>
    </rPh>
    <rPh sb="7" eb="8">
      <t>シャ</t>
    </rPh>
    <rPh sb="8" eb="9">
      <t>スウ</t>
    </rPh>
    <rPh sb="15" eb="16">
      <t>メイ</t>
    </rPh>
    <rPh sb="17" eb="19">
      <t>ニュウショ</t>
    </rPh>
    <rPh sb="23" eb="24">
      <t>メイ</t>
    </rPh>
    <rPh sb="25" eb="27">
      <t>タンキ</t>
    </rPh>
    <rPh sb="27" eb="29">
      <t>ニュウショ</t>
    </rPh>
    <rPh sb="33" eb="34">
      <t>メイ</t>
    </rPh>
    <phoneticPr fontId="4"/>
  </si>
  <si>
    <t>＜備考＞   施設入所者数  ５７人      うち、認知症高齢者  ２０人    視覚障害者等  １５人
             勤務時間  ①７：３０～１６：００  ８ｈ、②９：３０～１８：００  ８ｈ、③１０：３０～１９：００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1" eb="144">
      <t>８ジカン</t>
    </rPh>
    <rPh sb="144" eb="146">
      <t>キンム</t>
    </rPh>
    <rPh sb="149" eb="151">
      <t>バアイ</t>
    </rPh>
    <rPh sb="153" eb="155">
      <t>キンム</t>
    </rPh>
    <rPh sb="155" eb="157">
      <t>クブン</t>
    </rPh>
    <rPh sb="158" eb="159">
      <t>ミギ</t>
    </rPh>
    <rPh sb="160" eb="163">
      <t>ジカンスウ</t>
    </rPh>
    <rPh sb="164" eb="166">
      <t>キニュウ</t>
    </rPh>
    <phoneticPr fontId="4"/>
  </si>
  <si>
    <t xml:space="preserve">＜備考＞   勤務時間  ①７：３０～１６：００  ８ｈ、②９：３０～１８：００  ８ｈ、③１０：３０～１９：００  ８ｈ、④１６：３０～９：３０  １６ｈ  （８時間勤務でない場合は、勤務区分の右に時間数を記入）
                          ⑤１３：００～１６：００　３ｈ  </t>
    <rPh sb="1" eb="3">
      <t>ビコウ</t>
    </rPh>
    <rPh sb="7" eb="11">
      <t>キンムジカン</t>
    </rPh>
    <rPh sb="81" eb="84">
      <t>８ジカン</t>
    </rPh>
    <rPh sb="84" eb="86">
      <t>キンム</t>
    </rPh>
    <rPh sb="89" eb="91">
      <t>バアイ</t>
    </rPh>
    <rPh sb="93" eb="95">
      <t>キンム</t>
    </rPh>
    <rPh sb="95" eb="97">
      <t>クブン</t>
    </rPh>
    <rPh sb="98" eb="99">
      <t>ミギ</t>
    </rPh>
    <rPh sb="100" eb="103">
      <t>ジカンスウ</t>
    </rPh>
    <rPh sb="104" eb="106">
      <t>キニュウ</t>
    </rPh>
    <phoneticPr fontId="4"/>
  </si>
  <si>
    <r>
      <t>「該当する体制等－</t>
    </r>
    <r>
      <rPr>
        <sz val="10"/>
        <rFont val="HGPｺﾞｼｯｸM"/>
        <family val="3"/>
        <charset val="128"/>
      </rPr>
      <t>在宅復帰・在宅療養支援機能加算、短期集中リハビリテーション加算、認知症専門ケア加算、介護職員処遇改善加算</t>
    </r>
    <r>
      <rPr>
        <b/>
        <sz val="11"/>
        <rFont val="HGPｺﾞｼｯｸM"/>
        <family val="3"/>
        <charset val="128"/>
      </rPr>
      <t>」</t>
    </r>
    <rPh sb="1" eb="3">
      <t>ガイトウ</t>
    </rPh>
    <rPh sb="5" eb="7">
      <t>タイセイ</t>
    </rPh>
    <rPh sb="7" eb="8">
      <t>トウ</t>
    </rPh>
    <rPh sb="25" eb="27">
      <t>タンキ</t>
    </rPh>
    <rPh sb="27" eb="29">
      <t>シュウチュウ</t>
    </rPh>
    <rPh sb="38" eb="40">
      <t>カサン</t>
    </rPh>
    <rPh sb="41" eb="44">
      <t>ニンチショウ</t>
    </rPh>
    <rPh sb="44" eb="46">
      <t>センモン</t>
    </rPh>
    <rPh sb="48" eb="50">
      <t>カサン</t>
    </rPh>
    <rPh sb="51" eb="53">
      <t>カイゴ</t>
    </rPh>
    <rPh sb="53" eb="55">
      <t>ショクイン</t>
    </rPh>
    <rPh sb="55" eb="57">
      <t>ショグウ</t>
    </rPh>
    <rPh sb="57" eb="59">
      <t>カイゼン</t>
    </rPh>
    <rPh sb="59" eb="61">
      <t>カサン</t>
    </rPh>
    <phoneticPr fontId="4"/>
  </si>
  <si>
    <r>
      <t>［定員　</t>
    </r>
    <r>
      <rPr>
        <b/>
        <sz val="12"/>
        <rFont val="HGPｺﾞｼｯｸM"/>
        <family val="3"/>
        <charset val="128"/>
      </rPr>
      <t>20</t>
    </r>
    <r>
      <rPr>
        <b/>
        <sz val="11"/>
        <rFont val="HGPｺﾞｼｯｸM"/>
        <family val="3"/>
        <charset val="128"/>
      </rPr>
      <t>名　　利用者数　１５名］</t>
    </r>
    <rPh sb="1" eb="3">
      <t>テイイン</t>
    </rPh>
    <rPh sb="6" eb="7">
      <t>メイ</t>
    </rPh>
    <rPh sb="9" eb="11">
      <t>リヨウ</t>
    </rPh>
    <rPh sb="11" eb="12">
      <t>シャ</t>
    </rPh>
    <rPh sb="12" eb="13">
      <t>スウ</t>
    </rPh>
    <rPh sb="16" eb="17">
      <t>メイ</t>
    </rPh>
    <phoneticPr fontId="4"/>
  </si>
  <si>
    <t>施設区分</t>
  </si>
  <si>
    <t>短期集中リハビリテーション実施加算</t>
  </si>
  <si>
    <t>認知症短期集中リハビリテーション実施加算</t>
  </si>
  <si>
    <t>若年性認知症入所者受入加算</t>
  </si>
  <si>
    <t>外泊時費用</t>
  </si>
  <si>
    <t>ターミナルケア加算</t>
  </si>
  <si>
    <t>所定疾患施設療養費</t>
  </si>
  <si>
    <t>認知症情報提供加算</t>
  </si>
  <si>
    <t>地域連携診療計画情報提供加算</t>
  </si>
  <si>
    <t>特定介護老人保健施設短期入所療養介護費</t>
  </si>
  <si>
    <t>認知症ケア加算</t>
  </si>
  <si>
    <t>社会参加支援加算</t>
  </si>
  <si>
    <t>リハビリテーションマネジメント加算</t>
  </si>
  <si>
    <t>夜勤職員配置加算</t>
    <phoneticPr fontId="1"/>
  </si>
  <si>
    <t>（Ⅱ）</t>
    <phoneticPr fontId="1"/>
  </si>
  <si>
    <t>（Ⅰロ）</t>
    <phoneticPr fontId="1"/>
  </si>
  <si>
    <t>（Ⅲ）</t>
    <phoneticPr fontId="1"/>
  </si>
  <si>
    <t>（Ⅳ）</t>
    <phoneticPr fontId="1"/>
  </si>
  <si>
    <t>（Ⅴ）</t>
    <phoneticPr fontId="1"/>
  </si>
  <si>
    <t>○</t>
    <phoneticPr fontId="1"/>
  </si>
  <si>
    <t>あり（Ⅰ）</t>
    <phoneticPr fontId="1"/>
  </si>
  <si>
    <t>低栄養リスク改善加算</t>
    <rPh sb="0" eb="3">
      <t>テイエイヨウ</t>
    </rPh>
    <rPh sb="6" eb="8">
      <t>カイゼン</t>
    </rPh>
    <rPh sb="8" eb="10">
      <t>カサン</t>
    </rPh>
    <phoneticPr fontId="1"/>
  </si>
  <si>
    <t>なし</t>
    <phoneticPr fontId="1"/>
  </si>
  <si>
    <t>あり</t>
    <phoneticPr fontId="1"/>
  </si>
  <si>
    <t>排せつ支援加算</t>
    <rPh sb="0" eb="1">
      <t>ハイ</t>
    </rPh>
    <rPh sb="3" eb="5">
      <t>シエン</t>
    </rPh>
    <rPh sb="5" eb="7">
      <t>カサン</t>
    </rPh>
    <phoneticPr fontId="1"/>
  </si>
  <si>
    <t>届
出</t>
    <rPh sb="0" eb="1">
      <t>トドケ</t>
    </rPh>
    <rPh sb="2" eb="3">
      <t>デ</t>
    </rPh>
    <phoneticPr fontId="1"/>
  </si>
  <si>
    <t>○</t>
  </si>
  <si>
    <t>参考様式５</t>
    <rPh sb="0" eb="2">
      <t>サンコウ</t>
    </rPh>
    <rPh sb="2" eb="4">
      <t>ヨウシキ</t>
    </rPh>
    <phoneticPr fontId="4"/>
  </si>
  <si>
    <t>大阪府</t>
    <rPh sb="0" eb="3">
      <t>オオサカフ</t>
    </rPh>
    <phoneticPr fontId="4"/>
  </si>
  <si>
    <t>「在宅復帰・在宅療養支援機能指標」等確認表</t>
    <rPh sb="12" eb="14">
      <t>キノウ</t>
    </rPh>
    <rPh sb="14" eb="16">
      <t>シヒョウ</t>
    </rPh>
    <rPh sb="17" eb="18">
      <t>トウ</t>
    </rPh>
    <rPh sb="18" eb="20">
      <t>カクニン</t>
    </rPh>
    <rPh sb="20" eb="21">
      <t>ヒョウ</t>
    </rPh>
    <phoneticPr fontId="4"/>
  </si>
  <si>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t>
    <rPh sb="73" eb="74">
      <t>オヨ</t>
    </rPh>
    <phoneticPr fontId="4"/>
  </si>
  <si>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4"/>
  </si>
  <si>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4"/>
  </si>
  <si>
    <t>在宅復帰率</t>
    <rPh sb="4" eb="5">
      <t>リツ</t>
    </rPh>
    <phoneticPr fontId="4"/>
  </si>
  <si>
    <t>　算定日が属する月の前６月間において、居宅への退所者のうち、在宅において介護を受けることとなったもの（当該施設における入所期間が１月間を超えていた退所者に限る。）の占める割合</t>
    <rPh sb="19" eb="21">
      <t>キョタク</t>
    </rPh>
    <phoneticPr fontId="4"/>
  </si>
  <si>
    <t>前6月間計</t>
    <rPh sb="4" eb="5">
      <t>ケイ</t>
    </rPh>
    <phoneticPr fontId="4"/>
  </si>
  <si>
    <t>人</t>
    <rPh sb="0" eb="1">
      <t>ニン</t>
    </rPh>
    <phoneticPr fontId="4"/>
  </si>
  <si>
    <t>点</t>
    <rPh sb="0" eb="1">
      <t>テン</t>
    </rPh>
    <phoneticPr fontId="4"/>
  </si>
  <si>
    <t>前3月間計</t>
    <rPh sb="4" eb="5">
      <t>ケイ</t>
    </rPh>
    <phoneticPr fontId="4"/>
  </si>
  <si>
    <t>Ａ÷Ｄ (平均在所日数）</t>
    <rPh sb="5" eb="7">
      <t>ヘイキン</t>
    </rPh>
    <rPh sb="7" eb="9">
      <t>ザイショ</t>
    </rPh>
    <rPh sb="9" eb="11">
      <t>ニッスウ</t>
    </rPh>
    <phoneticPr fontId="4"/>
  </si>
  <si>
    <t>入所前後訪問指導割合</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</si>
  <si>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3" eb="54">
      <t>ニチ</t>
    </rPh>
    <phoneticPr fontId="4"/>
  </si>
  <si>
    <t>退所前後訪問指導割合</t>
  </si>
  <si>
    <t>居宅サービスの実施数</t>
  </si>
  <si>
    <t>※各サービスについて、プルダウンより「実施あり」、「実施なし」を選択してください。</t>
    <rPh sb="1" eb="2">
      <t>カク</t>
    </rPh>
    <rPh sb="19" eb="21">
      <t>ジッシ</t>
    </rPh>
    <rPh sb="26" eb="28">
      <t>ジッシ</t>
    </rPh>
    <rPh sb="32" eb="34">
      <t>センタク</t>
    </rPh>
    <phoneticPr fontId="4"/>
  </si>
  <si>
    <t>短期入所療養介護</t>
    <rPh sb="0" eb="8">
      <t>タンキニュウショリョウヨウカイゴ</t>
    </rPh>
    <phoneticPr fontId="4"/>
  </si>
  <si>
    <t>「実施あり」数</t>
    <rPh sb="1" eb="3">
      <t>ジッシ</t>
    </rPh>
    <rPh sb="6" eb="7">
      <t>スウ</t>
    </rPh>
    <phoneticPr fontId="4"/>
  </si>
  <si>
    <t>リハ専門職の配置割合</t>
  </si>
  <si>
    <t>時間</t>
    <rPh sb="0" eb="2">
      <t>ジカン</t>
    </rPh>
    <phoneticPr fontId="4"/>
  </si>
  <si>
    <t>月の日数：D</t>
    <rPh sb="0" eb="1">
      <t>ツキ</t>
    </rPh>
    <rPh sb="2" eb="4">
      <t>ニッスウ</t>
    </rPh>
    <phoneticPr fontId="4"/>
  </si>
  <si>
    <t>日</t>
    <rPh sb="0" eb="1">
      <t>ニチ</t>
    </rPh>
    <phoneticPr fontId="4"/>
  </si>
  <si>
    <t>日数：D</t>
    <rPh sb="0" eb="2">
      <t>ニッスウ</t>
    </rPh>
    <phoneticPr fontId="4"/>
  </si>
  <si>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4"/>
  </si>
  <si>
    <t>入所者延日数：Ｂ</t>
    <rPh sb="0" eb="3">
      <t>ニュウショシャ</t>
    </rPh>
    <rPh sb="3" eb="4">
      <t>ノブ</t>
    </rPh>
    <rPh sb="4" eb="5">
      <t>ニチ</t>
    </rPh>
    <rPh sb="5" eb="6">
      <t>スウ</t>
    </rPh>
    <phoneticPr fontId="4"/>
  </si>
  <si>
    <t>延入所者数：Ｂ</t>
    <rPh sb="0" eb="1">
      <t>ノベ</t>
    </rPh>
    <rPh sb="1" eb="3">
      <t>ニュウショ</t>
    </rPh>
    <rPh sb="3" eb="4">
      <t>シャ</t>
    </rPh>
    <rPh sb="4" eb="5">
      <t>スウ</t>
    </rPh>
    <phoneticPr fontId="4"/>
  </si>
  <si>
    <t>　　「在宅復帰・在宅療養支援等指標」　合計　</t>
    <rPh sb="3" eb="7">
      <t>ザイタクフッキ</t>
    </rPh>
    <rPh sb="8" eb="14">
      <t>ザイタクリョウヨウシエン</t>
    </rPh>
    <rPh sb="14" eb="15">
      <t>トウ</t>
    </rPh>
    <rPh sb="15" eb="17">
      <t>シヒョウ</t>
    </rPh>
    <rPh sb="19" eb="21">
      <t>ゴウケイ</t>
    </rPh>
    <phoneticPr fontId="4"/>
  </si>
  <si>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4"/>
  </si>
  <si>
    <t>（事業所番号）</t>
    <rPh sb="1" eb="4">
      <t>ジギョウショ</t>
    </rPh>
    <rPh sb="4" eb="6">
      <t>バンゴウ</t>
    </rPh>
    <phoneticPr fontId="1"/>
  </si>
  <si>
    <t>（１）在宅復帰・在宅療養支援機能指標</t>
    <phoneticPr fontId="4"/>
  </si>
  <si>
    <t>①</t>
    <phoneticPr fontId="4"/>
  </si>
  <si>
    <t>　</t>
    <phoneticPr fontId="4"/>
  </si>
  <si>
    <r>
      <t xml:space="preserve">居宅への退所者の延数（当該施設における入所期間が1月を超える入所者に限る。）：Ａ
</t>
    </r>
    <r>
      <rPr>
        <sz val="11"/>
        <color rgb="FFFF0000"/>
        <rFont val="HGSｺﾞｼｯｸM"/>
        <family val="3"/>
        <charset val="128"/>
      </rPr>
      <t>※１、※２、※３</t>
    </r>
    <rPh sb="0" eb="2">
      <t>キョタク</t>
    </rPh>
    <rPh sb="4" eb="6">
      <t>タイショ</t>
    </rPh>
    <rPh sb="6" eb="7">
      <t>シャ</t>
    </rPh>
    <rPh sb="8" eb="9">
      <t>ノ</t>
    </rPh>
    <rPh sb="9" eb="10">
      <t>スウ</t>
    </rPh>
    <phoneticPr fontId="4"/>
  </si>
  <si>
    <r>
      <t xml:space="preserve">退所者延数：B
</t>
    </r>
    <r>
      <rPr>
        <sz val="11"/>
        <color rgb="FFFF0000"/>
        <rFont val="HGSｺﾞｼｯｸM"/>
        <family val="3"/>
        <charset val="128"/>
      </rPr>
      <t>※２、※３</t>
    </r>
    <rPh sb="3" eb="4">
      <t>ノ</t>
    </rPh>
    <rPh sb="4" eb="5">
      <t>スウ</t>
    </rPh>
    <phoneticPr fontId="4"/>
  </si>
  <si>
    <t>当該施設内で死亡した者：C</t>
    <phoneticPr fontId="4"/>
  </si>
  <si>
    <t>D=(B－C)</t>
    <phoneticPr fontId="4"/>
  </si>
  <si>
    <r>
      <t xml:space="preserve">Ａ÷D×１００
</t>
    </r>
    <r>
      <rPr>
        <sz val="9"/>
        <color rgb="FFFF0000"/>
        <rFont val="HGSｺﾞｼｯｸM"/>
        <family val="3"/>
        <charset val="128"/>
      </rPr>
      <t>※小数点第３位切捨て</t>
    </r>
    <phoneticPr fontId="4"/>
  </si>
  <si>
    <t>％</t>
    <phoneticPr fontId="4"/>
  </si>
  <si>
    <t>％</t>
  </si>
  <si>
    <t>※１　</t>
    <phoneticPr fontId="4"/>
  </si>
  <si>
    <t>　居宅とは、病院、診療所及び介護保険施設を除くもの。</t>
    <phoneticPr fontId="4"/>
  </si>
  <si>
    <t>※２　</t>
    <phoneticPr fontId="4"/>
  </si>
  <si>
    <t>　当該施設を退所後、直ちに病院又は診療所に入院し、一週間以内に退院した後、直ちに当該施設に入所したものについては、当該入院期間を入所期間とみなす。</t>
    <phoneticPr fontId="4"/>
  </si>
  <si>
    <t>※３　</t>
    <phoneticPr fontId="4"/>
  </si>
  <si>
    <t>　退所後直ちに短期入所生活介護又は短期入所療養介護しくは小規模多機能型居宅介護等の宿泊サービスを利用する者は居宅への退所者に含まない。</t>
    <phoneticPr fontId="4"/>
  </si>
  <si>
    <t>退所後直ちに短期入所生活介護又は短期入所療養介護しくは小規模多機能型居宅介護等の宿泊サービスを利用する者は居宅への退所者に含まない。</t>
    <phoneticPr fontId="4"/>
  </si>
  <si>
    <t>②</t>
    <phoneticPr fontId="4"/>
  </si>
  <si>
    <t>ベッド回転率</t>
    <phoneticPr fontId="4"/>
  </si>
  <si>
    <t>　３０．４を当該施設の平均在所日数で除して得た数</t>
    <phoneticPr fontId="4"/>
  </si>
  <si>
    <r>
      <t xml:space="preserve">延入所者数：Ａ　　　
</t>
    </r>
    <r>
      <rPr>
        <sz val="11"/>
        <color rgb="FFFF0000"/>
        <rFont val="HGSｺﾞｼｯｸM"/>
        <family val="3"/>
        <charset val="128"/>
      </rPr>
      <t>※４</t>
    </r>
    <rPh sb="0" eb="1">
      <t>ノ</t>
    </rPh>
    <rPh sb="1" eb="2">
      <t>ニュウ</t>
    </rPh>
    <phoneticPr fontId="4"/>
  </si>
  <si>
    <r>
      <t xml:space="preserve">新規入所者延数：Ｂ
</t>
    </r>
    <r>
      <rPr>
        <sz val="11"/>
        <color rgb="FFFF0000"/>
        <rFont val="HGSｺﾞｼｯｸM"/>
        <family val="3"/>
        <charset val="128"/>
      </rPr>
      <t>※４、※５</t>
    </r>
    <rPh sb="0" eb="2">
      <t>シンキ</t>
    </rPh>
    <rPh sb="2" eb="3">
      <t>ニュウ</t>
    </rPh>
    <phoneticPr fontId="4"/>
  </si>
  <si>
    <r>
      <t xml:space="preserve">新規退所者数：Ｃ
</t>
    </r>
    <r>
      <rPr>
        <sz val="11"/>
        <color rgb="FFFF0000"/>
        <rFont val="HGSｺﾞｼｯｸM"/>
        <family val="3"/>
        <charset val="128"/>
      </rPr>
      <t>※６</t>
    </r>
    <rPh sb="0" eb="2">
      <t>シンキ</t>
    </rPh>
    <rPh sb="2" eb="4">
      <t>タイショ</t>
    </rPh>
    <phoneticPr fontId="4"/>
  </si>
  <si>
    <t>（Ｂ＋Ｃ）÷２：Ｄ</t>
    <phoneticPr fontId="4"/>
  </si>
  <si>
    <t>÷</t>
    <phoneticPr fontId="4"/>
  </si>
  <si>
    <t>平均在所日数</t>
    <phoneticPr fontId="4"/>
  </si>
  <si>
    <t>＝</t>
    <phoneticPr fontId="4"/>
  </si>
  <si>
    <t>％</t>
    <phoneticPr fontId="4"/>
  </si>
  <si>
    <t>※小数点第３位切捨て</t>
    <phoneticPr fontId="4"/>
  </si>
  <si>
    <t>※４　</t>
    <phoneticPr fontId="4"/>
  </si>
  <si>
    <t>　入所者とは、毎日24時現在当該施設に入所中の者。この他に、当該施設に入所してその日のうちに退所又は死亡した者を含む。</t>
    <phoneticPr fontId="4"/>
  </si>
  <si>
    <t>※５　</t>
    <phoneticPr fontId="4"/>
  </si>
  <si>
    <t>　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4"/>
  </si>
  <si>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4"/>
  </si>
  <si>
    <t>※６　</t>
    <phoneticPr fontId="4"/>
  </si>
  <si>
    <t>　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4"/>
  </si>
  <si>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4"/>
  </si>
  <si>
    <t>③</t>
    <phoneticPr fontId="4"/>
  </si>
  <si>
    <r>
      <t xml:space="preserve">新規入所者のうち、入所前後訪問指導を行った者の延数：Ａ
</t>
    </r>
    <r>
      <rPr>
        <sz val="11"/>
        <color rgb="FFFF0000"/>
        <rFont val="HGSｺﾞｼｯｸM"/>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4"/>
  </si>
  <si>
    <r>
      <t xml:space="preserve">新規入所者の延数：Ｂ
</t>
    </r>
    <r>
      <rPr>
        <sz val="11"/>
        <color rgb="FFFF0000"/>
        <rFont val="HGSｺﾞｼｯｸM"/>
        <family val="3"/>
        <charset val="128"/>
      </rPr>
      <t>※９</t>
    </r>
    <rPh sb="0" eb="2">
      <t>シンキ</t>
    </rPh>
    <rPh sb="2" eb="5">
      <t>ニュウショシャ</t>
    </rPh>
    <rPh sb="6" eb="7">
      <t>ノベ</t>
    </rPh>
    <rPh sb="7" eb="8">
      <t>スウ</t>
    </rPh>
    <phoneticPr fontId="4"/>
  </si>
  <si>
    <r>
      <t xml:space="preserve">A÷B×１００
</t>
    </r>
    <r>
      <rPr>
        <sz val="11"/>
        <color rgb="FFFF0000"/>
        <rFont val="HGSｺﾞｼｯｸM"/>
        <family val="3"/>
        <charset val="128"/>
      </rPr>
      <t>※小数点第３位切捨て</t>
    </r>
    <phoneticPr fontId="4"/>
  </si>
  <si>
    <t>※７　</t>
    <phoneticPr fontId="4"/>
  </si>
  <si>
    <t>　居宅を訪問し、当該者及びその家族等に対して退所後の療養上の指導を行った者の数。また、居宅とは、病院、診療所及び介護保険施設を除くものである。</t>
    <phoneticPr fontId="4"/>
  </si>
  <si>
    <t>※８　</t>
    <phoneticPr fontId="4"/>
  </si>
  <si>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4"/>
  </si>
  <si>
    <t>※９　</t>
    <phoneticPr fontId="4"/>
  </si>
  <si>
    <t>　当該施設を退所後、直ちに病院又は診療所に入院し、一週間以内に退院した後、直ちに再度当該施設に入所した者については、入所者数には算入しない。</t>
    <phoneticPr fontId="4"/>
  </si>
  <si>
    <t>④</t>
    <phoneticPr fontId="4"/>
  </si>
  <si>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4"/>
  </si>
  <si>
    <r>
      <t xml:space="preserve">新規退所者のうち、退所前後訪問指導を行った者の延数：Ａ
</t>
    </r>
    <r>
      <rPr>
        <sz val="11"/>
        <color rgb="FFFF0000"/>
        <rFont val="HGSｺﾞｼｯｸM"/>
        <family val="3"/>
        <charset val="128"/>
      </rPr>
      <t>※１０、※１１、※１２</t>
    </r>
    <rPh sb="0" eb="2">
      <t>シンキ</t>
    </rPh>
    <rPh sb="2" eb="4">
      <t>タイショ</t>
    </rPh>
    <rPh sb="4" eb="5">
      <t>シャ</t>
    </rPh>
    <rPh sb="18" eb="19">
      <t>オコナ</t>
    </rPh>
    <rPh sb="21" eb="22">
      <t>モノ</t>
    </rPh>
    <rPh sb="23" eb="24">
      <t>ノベ</t>
    </rPh>
    <rPh sb="24" eb="25">
      <t>スウ</t>
    </rPh>
    <phoneticPr fontId="4"/>
  </si>
  <si>
    <r>
      <t xml:space="preserve">居宅への新規退所者の延数：Ｂ
</t>
    </r>
    <r>
      <rPr>
        <sz val="11"/>
        <color rgb="FFFF0000"/>
        <rFont val="HGSｺﾞｼｯｸM"/>
        <family val="3"/>
        <charset val="128"/>
      </rPr>
      <t>※１２</t>
    </r>
    <rPh sb="0" eb="2">
      <t>キョタク</t>
    </rPh>
    <rPh sb="4" eb="6">
      <t>シンキ</t>
    </rPh>
    <rPh sb="6" eb="8">
      <t>タイショ</t>
    </rPh>
    <rPh sb="8" eb="9">
      <t>シャ</t>
    </rPh>
    <rPh sb="10" eb="11">
      <t>ノベ</t>
    </rPh>
    <rPh sb="11" eb="12">
      <t>スウ</t>
    </rPh>
    <phoneticPr fontId="4"/>
  </si>
  <si>
    <t>※１０　</t>
    <phoneticPr fontId="4"/>
  </si>
  <si>
    <t>　退所後生活することが見込まれる居宅を訪問し、当該者及びその家族等に対して退所後の療養上の指導を行った者。居宅とは、病院、診療所及び介護保険施設を除くもの。</t>
    <phoneticPr fontId="4"/>
  </si>
  <si>
    <t>※１１　</t>
    <phoneticPr fontId="4"/>
  </si>
  <si>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4"/>
  </si>
  <si>
    <t>※１２　</t>
    <phoneticPr fontId="4"/>
  </si>
  <si>
    <t>　当該施設を退所後、直ちに病院又は診療所に入院し、一週間以内に退院した後、直ちに再度当該施設に入所した者については、当該入院期間は入所期間とみなす。</t>
    <phoneticPr fontId="4"/>
  </si>
  <si>
    <t>⑤</t>
    <phoneticPr fontId="4"/>
  </si>
  <si>
    <r>
      <t>　訪問リハビリテーション、通所リハビリテーション及び短期入所療養介護について、当該施設（当該施設に併設する病院、診療所、介護老人保健施設及び介護医療院を含む）におけるサービス実施数　</t>
    </r>
    <r>
      <rPr>
        <sz val="11"/>
        <color rgb="FFFF0000"/>
        <rFont val="HGSｺﾞｼｯｸM"/>
        <family val="3"/>
        <charset val="128"/>
      </rPr>
      <t>※１３</t>
    </r>
    <rPh sb="87" eb="89">
      <t>ジッシ</t>
    </rPh>
    <rPh sb="89" eb="90">
      <t>スウ</t>
    </rPh>
    <phoneticPr fontId="4"/>
  </si>
  <si>
    <t>訪問リハビリテーション</t>
    <phoneticPr fontId="4"/>
  </si>
  <si>
    <t>.</t>
    <phoneticPr fontId="4"/>
  </si>
  <si>
    <t>※１３　　</t>
    <phoneticPr fontId="4"/>
  </si>
  <si>
    <t>　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phoneticPr fontId="4"/>
  </si>
  <si>
    <t>⑥</t>
    <phoneticPr fontId="4"/>
  </si>
  <si>
    <t>　当該施設において、常勤換算方法で算定したリハビリテーションを担当する理学療法士、作業療法士又は言語聴覚士の数を入所者の数で除した数に100を乗じた数</t>
    <phoneticPr fontId="4"/>
  </si>
  <si>
    <r>
      <t xml:space="preserve">理学療法士等の当該介護保健施設サービスの提供に従事する勤務延時間数：Ａ
</t>
    </r>
    <r>
      <rPr>
        <sz val="11"/>
        <color rgb="FFFF0000"/>
        <rFont val="HGSｺﾞｼｯｸM"/>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4"/>
  </si>
  <si>
    <r>
      <t xml:space="preserve">常勤の理学療法士等が月に勤務すべき時間：B
</t>
    </r>
    <r>
      <rPr>
        <sz val="11"/>
        <color rgb="FFFF0000"/>
        <rFont val="HGSｺﾞｼｯｸM"/>
        <family val="3"/>
        <charset val="128"/>
      </rPr>
      <t>※１４、※１５</t>
    </r>
    <rPh sb="0" eb="2">
      <t>ジョウキン</t>
    </rPh>
    <rPh sb="3" eb="5">
      <t>リガク</t>
    </rPh>
    <rPh sb="5" eb="8">
      <t>リョウホウシ</t>
    </rPh>
    <rPh sb="8" eb="9">
      <t>トウ</t>
    </rPh>
    <rPh sb="10" eb="11">
      <t>ツキ</t>
    </rPh>
    <rPh sb="12" eb="14">
      <t>キンム</t>
    </rPh>
    <rPh sb="17" eb="19">
      <t>ジカン</t>
    </rPh>
    <phoneticPr fontId="4"/>
  </si>
  <si>
    <r>
      <t xml:space="preserve">延入所者数：C
</t>
    </r>
    <r>
      <rPr>
        <sz val="11"/>
        <color rgb="FFFF0000"/>
        <rFont val="HGSｺﾞｼｯｸM"/>
        <family val="3"/>
        <charset val="128"/>
      </rPr>
      <t>※１６</t>
    </r>
    <rPh sb="0" eb="1">
      <t>ノベ</t>
    </rPh>
    <rPh sb="1" eb="4">
      <t>ニュウショシャ</t>
    </rPh>
    <rPh sb="4" eb="5">
      <t>スウ</t>
    </rPh>
    <phoneticPr fontId="4"/>
  </si>
  <si>
    <r>
      <t xml:space="preserve">A÷B÷C×D×１００
</t>
    </r>
    <r>
      <rPr>
        <sz val="11"/>
        <color rgb="FFFF0000"/>
        <rFont val="HGSｺﾞｼｯｸM"/>
        <family val="3"/>
        <charset val="128"/>
      </rPr>
      <t>※小数点第３位切捨て</t>
    </r>
    <phoneticPr fontId="4"/>
  </si>
  <si>
    <t>※１４　</t>
    <phoneticPr fontId="4"/>
  </si>
  <si>
    <t>　理学療法士等とは、当該介護老人保健施設の入所者に対して主としてリハビリテーションを提供する業務に従事している理学療法士等。</t>
    <phoneticPr fontId="4"/>
  </si>
  <si>
    <t>※１５　</t>
    <phoneticPr fontId="4"/>
  </si>
  <si>
    <t>　１週間に勤務すべき時間数が32時間を下回る場合は32時間を基本とする。</t>
    <phoneticPr fontId="4"/>
  </si>
  <si>
    <t>※１６　</t>
    <phoneticPr fontId="4"/>
  </si>
  <si>
    <t>　毎日24時現在当該施設に入所中の者をいい、当該施設に入所してその日のうちに退所又は死亡した者を含む。</t>
    <phoneticPr fontId="4"/>
  </si>
  <si>
    <t>⑦</t>
    <phoneticPr fontId="4"/>
  </si>
  <si>
    <t>支援相談員の配置割合</t>
    <phoneticPr fontId="4"/>
  </si>
  <si>
    <t>　当該施設において、常勤換算方法で算定した支援相談員の数を入所者の数で除した数に100を乗じた数</t>
    <phoneticPr fontId="4"/>
  </si>
  <si>
    <r>
      <t xml:space="preserve">支援相談員が当該介護保健施設サービスの提供に従事する勤務延時間数：Ａ
</t>
    </r>
    <r>
      <rPr>
        <sz val="11"/>
        <color rgb="FFFF0000"/>
        <rFont val="HGSｺﾞｼｯｸM"/>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4"/>
  </si>
  <si>
    <r>
      <t xml:space="preserve">常勤の支援相談員が月に勤務すべき時間：B
</t>
    </r>
    <r>
      <rPr>
        <sz val="11"/>
        <color rgb="FFFF0000"/>
        <rFont val="HGSｺﾞｼｯｸM"/>
        <family val="3"/>
        <charset val="128"/>
      </rPr>
      <t>※１５</t>
    </r>
    <rPh sb="3" eb="5">
      <t>シエン</t>
    </rPh>
    <rPh sb="5" eb="8">
      <t>ソウダンイン</t>
    </rPh>
    <rPh sb="11" eb="13">
      <t>キンム</t>
    </rPh>
    <rPh sb="16" eb="18">
      <t>ジカン</t>
    </rPh>
    <phoneticPr fontId="4"/>
  </si>
  <si>
    <t>※１７　</t>
    <phoneticPr fontId="4"/>
  </si>
  <si>
    <t>　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4"/>
  </si>
  <si>
    <t>⑧</t>
    <phoneticPr fontId="4"/>
  </si>
  <si>
    <t>要介護４又は５の割合</t>
    <phoneticPr fontId="4"/>
  </si>
  <si>
    <t>　算定日が属する月の前3月間における入所者のうち、要介護状態区分が要介護4又は要介護5の者の占める割合</t>
    <phoneticPr fontId="4"/>
  </si>
  <si>
    <r>
      <t xml:space="preserve">Ａ÷Ｂ×１００
</t>
    </r>
    <r>
      <rPr>
        <sz val="11"/>
        <color rgb="FFFF0000"/>
        <rFont val="HGSｺﾞｼｯｸM"/>
        <family val="3"/>
        <charset val="128"/>
      </rPr>
      <t>※小数点第３位切捨て</t>
    </r>
    <phoneticPr fontId="4"/>
  </si>
  <si>
    <t>⑨</t>
    <phoneticPr fontId="4"/>
  </si>
  <si>
    <t>喀痰吸引の実施割合</t>
    <phoneticPr fontId="4"/>
  </si>
  <si>
    <t>　算定日が属する月の前3月間における入所者のうち、喀痰吸引が実施された者の占める割合</t>
    <phoneticPr fontId="4"/>
  </si>
  <si>
    <r>
      <t xml:space="preserve">入所者ごとの喀痰吸引を実施した延入所者数：Ａ
</t>
    </r>
    <r>
      <rPr>
        <sz val="11"/>
        <color rgb="FFFF0000"/>
        <rFont val="HGSｺﾞｼｯｸM"/>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4"/>
  </si>
  <si>
    <t>※１８　</t>
    <phoneticPr fontId="4"/>
  </si>
  <si>
    <t>　喀痰吸引及び経管栄養のいずれにも該当する者については、各々該当する欄の人数に含める。</t>
    <phoneticPr fontId="4"/>
  </si>
  <si>
    <t>※１９　</t>
    <phoneticPr fontId="4"/>
  </si>
  <si>
    <t>　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4"/>
  </si>
  <si>
    <t>⑩</t>
    <phoneticPr fontId="4"/>
  </si>
  <si>
    <t>経管栄養の実施割合</t>
    <phoneticPr fontId="4"/>
  </si>
  <si>
    <t>　算定日が属する月の前3月間における入所者のうち、経管栄養が実施された者の占める割合</t>
    <phoneticPr fontId="4"/>
  </si>
  <si>
    <r>
      <t xml:space="preserve">入所者ごとの経管栄養を実施した延入所者数：Ａ
</t>
    </r>
    <r>
      <rPr>
        <sz val="11"/>
        <color rgb="FFFF0000"/>
        <rFont val="HGSｺﾞｼｯｸM"/>
        <family val="3"/>
        <charset val="128"/>
      </rPr>
      <t>※１８、※２０</t>
    </r>
    <rPh sb="0" eb="3">
      <t>ニュウショシャ</t>
    </rPh>
    <rPh sb="6" eb="10">
      <t>ケイカンエイヨウ</t>
    </rPh>
    <rPh sb="11" eb="13">
      <t>ジッシ</t>
    </rPh>
    <rPh sb="15" eb="16">
      <t>ノブ</t>
    </rPh>
    <rPh sb="16" eb="19">
      <t>ニュウショシャ</t>
    </rPh>
    <rPh sb="19" eb="20">
      <t>スウ</t>
    </rPh>
    <phoneticPr fontId="4"/>
  </si>
  <si>
    <r>
      <t xml:space="preserve">Ａ÷Ｂ×１００
</t>
    </r>
    <r>
      <rPr>
        <sz val="11"/>
        <color rgb="FFFF0000"/>
        <rFont val="HGSｺﾞｼｯｸM"/>
        <family val="3"/>
        <charset val="128"/>
      </rPr>
      <t>※小数点第３位切捨て</t>
    </r>
    <rPh sb="9" eb="12">
      <t>ショウスウテン</t>
    </rPh>
    <rPh sb="12" eb="13">
      <t>ダイ</t>
    </rPh>
    <rPh sb="14" eb="15">
      <t>イ</t>
    </rPh>
    <rPh sb="15" eb="17">
      <t>キリス</t>
    </rPh>
    <phoneticPr fontId="4"/>
  </si>
  <si>
    <t>※２０　</t>
    <phoneticPr fontId="4"/>
  </si>
  <si>
    <t>　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4"/>
  </si>
  <si>
    <t>（２）退所時指導等の実施</t>
    <phoneticPr fontId="4"/>
  </si>
  <si>
    <t>　ａ：退所時指導</t>
    <rPh sb="3" eb="5">
      <t>タイショ</t>
    </rPh>
    <rPh sb="5" eb="6">
      <t>ジ</t>
    </rPh>
    <rPh sb="6" eb="8">
      <t>シドウ</t>
    </rPh>
    <phoneticPr fontId="4"/>
  </si>
  <si>
    <t>入所者の居宅への退所時に、当該入所者及びその家族等に対して、退所後の療養上の指導を行っている。</t>
    <phoneticPr fontId="4"/>
  </si>
  <si>
    <t>　ｂ：退所後の
　　　状況確認</t>
    <rPh sb="3" eb="5">
      <t>タイショ</t>
    </rPh>
    <rPh sb="5" eb="6">
      <t>ゴ</t>
    </rPh>
    <rPh sb="11" eb="13">
      <t>ジョウキョウ</t>
    </rPh>
    <rPh sb="13" eb="15">
      <t>カクニン</t>
    </rPh>
    <phoneticPr fontId="4"/>
  </si>
  <si>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4"/>
  </si>
  <si>
    <t>（３）リハビリテーションマネジメントの実施</t>
    <phoneticPr fontId="4"/>
  </si>
  <si>
    <t>入所者の心身の諸機能の維持回復を図り、日常生活の自立を助けるため、理学療法、作業療法その他必要なリハビリテーションを計画的に行い、適宜その評価を行っている。</t>
    <phoneticPr fontId="4"/>
  </si>
  <si>
    <t>（４）地域に貢献する活動の実施</t>
    <phoneticPr fontId="4"/>
  </si>
  <si>
    <t>地域に貢献する活動を行っている。</t>
    <phoneticPr fontId="4"/>
  </si>
  <si>
    <t>（５）充実したリハビリテーションの実施　</t>
    <phoneticPr fontId="4"/>
  </si>
  <si>
    <t>入所者に対し、少なくとも週三回程度のリハビリテーションを実施している。</t>
    <phoneticPr fontId="4"/>
  </si>
  <si>
    <t>（契約者総数</t>
    <rPh sb="4" eb="5">
      <t>ソウ</t>
    </rPh>
    <phoneticPr fontId="1"/>
  </si>
  <si>
    <t>問２）</t>
    <phoneticPr fontId="1"/>
  </si>
  <si>
    <t>　判断能力が十分ではない利用者又はその家族に対して、成年後見制度の利用の支援又は制度の促進を行っていますか。</t>
    <phoneticPr fontId="1"/>
  </si>
  <si>
    <t>□</t>
    <phoneticPr fontId="1"/>
  </si>
  <si>
    <t>問３）</t>
    <phoneticPr fontId="1"/>
  </si>
  <si>
    <t>　問２で、「①はい」と回答した施設に質問します。どのような機関等と連携を図っていますか。</t>
    <rPh sb="15" eb="17">
      <t>シセツ</t>
    </rPh>
    <phoneticPr fontId="1"/>
  </si>
  <si>
    <t>次の項目を選択してください。□→■に変更。（複数回答可）</t>
    <rPh sb="0" eb="1">
      <t>ツギ</t>
    </rPh>
    <rPh sb="2" eb="4">
      <t>コウモク</t>
    </rPh>
    <rPh sb="5" eb="7">
      <t>センタク</t>
    </rPh>
    <rPh sb="18" eb="20">
      <t>ヘンコウ</t>
    </rPh>
    <rPh sb="26" eb="27">
      <t>カ</t>
    </rPh>
    <phoneticPr fontId="1"/>
  </si>
  <si>
    <t>①</t>
    <phoneticPr fontId="1"/>
  </si>
  <si>
    <t>地域包括支援センター</t>
    <phoneticPr fontId="1"/>
  </si>
  <si>
    <t>□</t>
    <phoneticPr fontId="1"/>
  </si>
  <si>
    <t>②</t>
    <phoneticPr fontId="1"/>
  </si>
  <si>
    <t>市町村の高齢福祉担当窓口</t>
    <phoneticPr fontId="1"/>
  </si>
  <si>
    <t>③</t>
    <phoneticPr fontId="1"/>
  </si>
  <si>
    <t>家庭裁判所</t>
    <phoneticPr fontId="1"/>
  </si>
  <si>
    <t>④</t>
    <phoneticPr fontId="1"/>
  </si>
  <si>
    <t>弁護士や司法書士等の専門職の機関</t>
    <phoneticPr fontId="1"/>
  </si>
  <si>
    <t>⑤</t>
    <phoneticPr fontId="1"/>
  </si>
  <si>
    <t>社会福祉協議会などの福祉に関わる法人</t>
    <phoneticPr fontId="1"/>
  </si>
  <si>
    <t>⑥</t>
    <phoneticPr fontId="1"/>
  </si>
  <si>
    <r>
      <t>その他</t>
    </r>
    <r>
      <rPr>
        <sz val="10"/>
        <color rgb="FFFF0000"/>
        <rFont val="HGPｺﾞｼｯｸM"/>
        <family val="3"/>
        <charset val="128"/>
      </rPr>
      <t>（下欄に具体的に御記入ください。）</t>
    </r>
    <rPh sb="4" eb="5">
      <t>シタ</t>
    </rPh>
    <rPh sb="5" eb="6">
      <t>ラン</t>
    </rPh>
    <rPh sb="11" eb="12">
      <t>ゴ</t>
    </rPh>
    <phoneticPr fontId="1"/>
  </si>
  <si>
    <t>問４）</t>
    <phoneticPr fontId="1"/>
  </si>
  <si>
    <t>費用が高い</t>
    <phoneticPr fontId="1"/>
  </si>
  <si>
    <t>手続きに時間を要する</t>
    <phoneticPr fontId="1"/>
  </si>
  <si>
    <t>利用者及び家族等の理解が得にくい</t>
    <phoneticPr fontId="1"/>
  </si>
  <si>
    <t>制度が複雑で分かりにくい</t>
    <phoneticPr fontId="1"/>
  </si>
  <si>
    <t>制度そのものの周知が不足</t>
    <phoneticPr fontId="1"/>
  </si>
  <si>
    <r>
      <t>その他</t>
    </r>
    <r>
      <rPr>
        <sz val="10"/>
        <color rgb="FFFF0000"/>
        <rFont val="HGPｺﾞｼｯｸM"/>
        <family val="3"/>
        <charset val="128"/>
      </rPr>
      <t>（下欄に具体的に御記入ください。）</t>
    </r>
    <rPh sb="11" eb="12">
      <t>ゴ</t>
    </rPh>
    <phoneticPr fontId="1"/>
  </si>
  <si>
    <t>□</t>
    <phoneticPr fontId="1"/>
  </si>
  <si>
    <t>■</t>
    <phoneticPr fontId="1"/>
  </si>
  <si>
    <t>　成年後見制度を活用する、又は活用しようとするに当たり、どのような御苦労がありますか、又はあると思いますか。</t>
    <rPh sb="24" eb="25">
      <t>アタ</t>
    </rPh>
    <rPh sb="33" eb="34">
      <t>ゴ</t>
    </rPh>
    <phoneticPr fontId="1"/>
  </si>
  <si>
    <t>←ここをクリックして「はい」又は「いいえ」のいずれかを選択してください。</t>
    <phoneticPr fontId="1"/>
  </si>
  <si>
    <t xml:space="preserve">  入所・通所サービスの利用に際し、利用者本人が認知症等で判断能力が不十分な場合には、利用者の家族等が本人の代理で利用契約を締結するようなケースがあります。
　このようなケースにおいても、事業者は本人の判断能力を十分に確認し、適切に契約を締結しなければならないため、本人の権利が侵害されることのないよう成年後見制度の活用が求められているところです。
　そこで、施設等の利用契約に際しての成年後見制度の活用等の現状を把握するため、本調査を実施しています。御協力お願いします。</t>
    <phoneticPr fontId="1"/>
  </si>
  <si>
    <t>（事業者）</t>
    <phoneticPr fontId="1"/>
  </si>
  <si>
    <t>開設者</t>
    <rPh sb="0" eb="2">
      <t>カイセツ</t>
    </rPh>
    <rPh sb="2" eb="3">
      <t>シャ</t>
    </rPh>
    <phoneticPr fontId="1"/>
  </si>
  <si>
    <t>施設名称等</t>
    <rPh sb="0" eb="2">
      <t>シセツ</t>
    </rPh>
    <rPh sb="2" eb="4">
      <t>メイショウ</t>
    </rPh>
    <rPh sb="4" eb="5">
      <t>トウ</t>
    </rPh>
    <phoneticPr fontId="1"/>
  </si>
  <si>
    <t>（施設種別）</t>
    <rPh sb="1" eb="3">
      <t>シセツ</t>
    </rPh>
    <rPh sb="3" eb="5">
      <t>シュベツ</t>
    </rPh>
    <phoneticPr fontId="1"/>
  </si>
  <si>
    <t>介護老人保健施設</t>
    <rPh sb="0" eb="8">
      <t>ロウケン</t>
    </rPh>
    <phoneticPr fontId="7"/>
  </si>
  <si>
    <t>指定介護医療院</t>
    <rPh sb="0" eb="2">
      <t>シテイ</t>
    </rPh>
    <rPh sb="2" eb="4">
      <t>カイゴ</t>
    </rPh>
    <rPh sb="4" eb="6">
      <t>イリョウ</t>
    </rPh>
    <rPh sb="6" eb="7">
      <t>イン</t>
    </rPh>
    <phoneticPr fontId="7"/>
  </si>
  <si>
    <t>作成者</t>
    <rPh sb="0" eb="3">
      <t>サクセイシャ</t>
    </rPh>
    <phoneticPr fontId="1"/>
  </si>
  <si>
    <t>介護保険施設等の状況確認票（事前提出書類）</t>
    <rPh sb="2" eb="4">
      <t>ホケン</t>
    </rPh>
    <rPh sb="10" eb="12">
      <t>カクニン</t>
    </rPh>
    <rPh sb="12" eb="13">
      <t>ヒョウ</t>
    </rPh>
    <phoneticPr fontId="1"/>
  </si>
  <si>
    <t>（電話番号）</t>
    <rPh sb="1" eb="3">
      <t>デンワ</t>
    </rPh>
    <rPh sb="3" eb="5">
      <t>バンゴウ</t>
    </rPh>
    <phoneticPr fontId="1"/>
  </si>
  <si>
    <t>（ＦＡＸ番号）</t>
    <rPh sb="4" eb="6">
      <t>バンゴウ</t>
    </rPh>
    <phoneticPr fontId="1"/>
  </si>
  <si>
    <t>（前年度平均値）</t>
    <phoneticPr fontId="1"/>
  </si>
  <si>
    <t>従来型</t>
    <rPh sb="0" eb="3">
      <t>ジュウライガタ</t>
    </rPh>
    <phoneticPr fontId="1"/>
  </si>
  <si>
    <t>ユニット型</t>
    <rPh sb="4" eb="5">
      <t>ガタ</t>
    </rPh>
    <phoneticPr fontId="1"/>
  </si>
  <si>
    <t>空床型</t>
    <rPh sb="0" eb="2">
      <t>クウショウ</t>
    </rPh>
    <rPh sb="2" eb="3">
      <t>ガタ</t>
    </rPh>
    <phoneticPr fontId="1"/>
  </si>
  <si>
    <t>併設型</t>
    <rPh sb="0" eb="3">
      <t>ヘイセツガタ</t>
    </rPh>
    <phoneticPr fontId="1"/>
  </si>
  <si>
    <t>短期
療養</t>
    <rPh sb="0" eb="2">
      <t>タンキ</t>
    </rPh>
    <rPh sb="3" eb="5">
      <t>リョウヨウ</t>
    </rPh>
    <phoneticPr fontId="1"/>
  </si>
  <si>
    <t>短期
生活</t>
    <rPh sb="0" eb="2">
      <t>タンキ</t>
    </rPh>
    <rPh sb="3" eb="5">
      <t>セイカツ</t>
    </rPh>
    <phoneticPr fontId="1"/>
  </si>
  <si>
    <t>入院患者等</t>
    <rPh sb="0" eb="2">
      <t>ニュウイン</t>
    </rPh>
    <rPh sb="2" eb="4">
      <t>カンジャ</t>
    </rPh>
    <rPh sb="4" eb="5">
      <t>トウ</t>
    </rPh>
    <phoneticPr fontId="1"/>
  </si>
  <si>
    <t>（前年度平均値）</t>
    <phoneticPr fontId="1"/>
  </si>
  <si>
    <t>入所者等</t>
    <rPh sb="3" eb="4">
      <t>トウ</t>
    </rPh>
    <phoneticPr fontId="1"/>
  </si>
  <si>
    <t>入所者等数</t>
    <rPh sb="3" eb="4">
      <t>トウ</t>
    </rPh>
    <phoneticPr fontId="1"/>
  </si>
  <si>
    <t>入院患者等数</t>
    <rPh sb="0" eb="2">
      <t>ニュウイン</t>
    </rPh>
    <rPh sb="2" eb="4">
      <t>カンジャ</t>
    </rPh>
    <rPh sb="4" eb="5">
      <t>トウ</t>
    </rPh>
    <phoneticPr fontId="1"/>
  </si>
  <si>
    <t>定　　員</t>
    <rPh sb="0" eb="1">
      <t>サダム</t>
    </rPh>
    <rPh sb="3" eb="4">
      <t>イン</t>
    </rPh>
    <phoneticPr fontId="1"/>
  </si>
  <si>
    <t>（法人種別）</t>
    <rPh sb="1" eb="3">
      <t>ホウジン</t>
    </rPh>
    <rPh sb="3" eb="5">
      <t>シュベツ</t>
    </rPh>
    <phoneticPr fontId="1"/>
  </si>
  <si>
    <t>指定介護老人福祉施設</t>
    <phoneticPr fontId="1"/>
  </si>
  <si>
    <t>指定介護療養型医療施設</t>
    <phoneticPr fontId="1"/>
  </si>
  <si>
    <t>↓上記の施設はこちらに入力してください。</t>
    <rPh sb="1" eb="3">
      <t>ジョウキ</t>
    </rPh>
    <rPh sb="4" eb="6">
      <t>シセツ</t>
    </rPh>
    <rPh sb="11" eb="13">
      <t>ニュウリョク</t>
    </rPh>
    <phoneticPr fontId="1"/>
  </si>
  <si>
    <t xml:space="preserve">  通所リハ</t>
    <rPh sb="2" eb="4">
      <t>ツウショ</t>
    </rPh>
    <phoneticPr fontId="1"/>
  </si>
  <si>
    <t xml:space="preserve">  訪問リハ</t>
    <rPh sb="2" eb="4">
      <t>ホウモン</t>
    </rPh>
    <phoneticPr fontId="1"/>
  </si>
  <si>
    <t xml:space="preserve">  特養</t>
    <rPh sb="2" eb="4">
      <t>トクヨウ</t>
    </rPh>
    <phoneticPr fontId="1"/>
  </si>
  <si>
    <t xml:space="preserve">  老健/医療院</t>
    <rPh sb="2" eb="4">
      <t>ロウケン</t>
    </rPh>
    <rPh sb="5" eb="7">
      <t>イリョウ</t>
    </rPh>
    <rPh sb="7" eb="8">
      <t>イン</t>
    </rPh>
    <phoneticPr fontId="1"/>
  </si>
  <si>
    <t xml:space="preserve">  療養</t>
    <rPh sb="2" eb="4">
      <t>リョウヨウ</t>
    </rPh>
    <phoneticPr fontId="1"/>
  </si>
  <si>
    <t xml:space="preserve">  病院療養型</t>
    <rPh sb="2" eb="4">
      <t>ビョウイン</t>
    </rPh>
    <rPh sb="4" eb="6">
      <t>リョウヨウ</t>
    </rPh>
    <phoneticPr fontId="2"/>
  </si>
  <si>
    <t xml:space="preserve">  診療所療養型</t>
    <rPh sb="2" eb="4">
      <t>シンリョウ</t>
    </rPh>
    <rPh sb="4" eb="5">
      <t>ショ</t>
    </rPh>
    <rPh sb="5" eb="7">
      <t>リョウヨウ</t>
    </rPh>
    <rPh sb="7" eb="8">
      <t>ガタ</t>
    </rPh>
    <phoneticPr fontId="2"/>
  </si>
  <si>
    <t xml:space="preserve">  認知症疾患型</t>
    <rPh sb="2" eb="5">
      <t>ニンチショウ</t>
    </rPh>
    <rPh sb="5" eb="7">
      <t>シッカン</t>
    </rPh>
    <phoneticPr fontId="2"/>
  </si>
  <si>
    <t>（名　　　　 称）</t>
    <rPh sb="1" eb="2">
      <t>ナ</t>
    </rPh>
    <rPh sb="7" eb="8">
      <t>ショウ</t>
    </rPh>
    <phoneticPr fontId="1"/>
  </si>
  <si>
    <t>（種　　　別）</t>
    <rPh sb="1" eb="2">
      <t>シュ</t>
    </rPh>
    <rPh sb="5" eb="6">
      <t>ベツ</t>
    </rPh>
    <phoneticPr fontId="1"/>
  </si>
  <si>
    <t>108歳</t>
  </si>
  <si>
    <t>109歳</t>
    <phoneticPr fontId="1"/>
  </si>
  <si>
    <t>2年</t>
    <phoneticPr fontId="1"/>
  </si>
  <si>
    <t>平成32年</t>
    <rPh sb="0" eb="2">
      <t>ヘイセイ</t>
    </rPh>
    <rPh sb="4" eb="5">
      <t>ネン</t>
    </rPh>
    <phoneticPr fontId="1"/>
  </si>
  <si>
    <t>平成33年</t>
    <rPh sb="0" eb="2">
      <t>ヘイセイ</t>
    </rPh>
    <rPh sb="4" eb="5">
      <t>ネン</t>
    </rPh>
    <phoneticPr fontId="1"/>
  </si>
  <si>
    <t>平成34年</t>
    <rPh sb="0" eb="2">
      <t>ヘイセイ</t>
    </rPh>
    <rPh sb="4" eb="5">
      <t>ネン</t>
    </rPh>
    <phoneticPr fontId="1"/>
  </si>
  <si>
    <t>平成35年</t>
    <rPh sb="0" eb="2">
      <t>ヘイセイ</t>
    </rPh>
    <rPh sb="4" eb="5">
      <t>ネン</t>
    </rPh>
    <phoneticPr fontId="1"/>
  </si>
  <si>
    <t>平成36年</t>
    <rPh sb="0" eb="2">
      <t>ヘイセイ</t>
    </rPh>
    <rPh sb="4" eb="5">
      <t>ネン</t>
    </rPh>
    <phoneticPr fontId="1"/>
  </si>
  <si>
    <t>平成37年</t>
    <rPh sb="0" eb="2">
      <t>ヘイセイ</t>
    </rPh>
    <rPh sb="4" eb="5">
      <t>ネン</t>
    </rPh>
    <phoneticPr fontId="1"/>
  </si>
  <si>
    <t>平成38年</t>
    <rPh sb="0" eb="2">
      <t>ヘイセイ</t>
    </rPh>
    <rPh sb="4" eb="5">
      <t>ネン</t>
    </rPh>
    <phoneticPr fontId="1"/>
  </si>
  <si>
    <t>平成39年</t>
    <rPh sb="0" eb="2">
      <t>ヘイセイ</t>
    </rPh>
    <rPh sb="4" eb="5">
      <t>ネン</t>
    </rPh>
    <phoneticPr fontId="1"/>
  </si>
  <si>
    <t>平成40年</t>
    <rPh sb="0" eb="2">
      <t>ヘイセイ</t>
    </rPh>
    <rPh sb="4" eb="5">
      <t>ネン</t>
    </rPh>
    <phoneticPr fontId="1"/>
  </si>
  <si>
    <t>平成41年</t>
    <rPh sb="0" eb="2">
      <t>ヘイセイ</t>
    </rPh>
    <rPh sb="4" eb="5">
      <t>ネン</t>
    </rPh>
    <phoneticPr fontId="1"/>
  </si>
  <si>
    <t>平成42年</t>
    <rPh sb="0" eb="2">
      <t>ヘイセイ</t>
    </rPh>
    <rPh sb="4" eb="5">
      <t>ネン</t>
    </rPh>
    <phoneticPr fontId="1"/>
  </si>
  <si>
    <t>元号</t>
    <rPh sb="0" eb="2">
      <t>ゲンゴウ</t>
    </rPh>
    <phoneticPr fontId="1"/>
  </si>
  <si>
    <t>元号</t>
    <rPh sb="0" eb="1">
      <t>ゲン</t>
    </rPh>
    <phoneticPr fontId="1"/>
  </si>
  <si>
    <t>【１】　開設者・施設等の状況</t>
    <rPh sb="4" eb="7">
      <t>カイセツシャ</t>
    </rPh>
    <rPh sb="8" eb="10">
      <t>シセツ</t>
    </rPh>
    <rPh sb="10" eb="11">
      <t>トウ</t>
    </rPh>
    <rPh sb="12" eb="14">
      <t>ジョウキョウ</t>
    </rPh>
    <phoneticPr fontId="1"/>
  </si>
  <si>
    <t>小数点第２位以下切上</t>
    <rPh sb="0" eb="3">
      <t>ショウスウテン</t>
    </rPh>
    <rPh sb="3" eb="4">
      <t>ダイ</t>
    </rPh>
    <rPh sb="5" eb="6">
      <t>イ</t>
    </rPh>
    <rPh sb="6" eb="8">
      <t>イカ</t>
    </rPh>
    <rPh sb="8" eb="10">
      <t>キリアゲ</t>
    </rPh>
    <phoneticPr fontId="2"/>
  </si>
  <si>
    <t>介護報酬の算定状況</t>
    <phoneticPr fontId="1"/>
  </si>
  <si>
    <t>直近３ヶ月</t>
    <rPh sb="0" eb="2">
      <t>チョッキン</t>
    </rPh>
    <rPh sb="4" eb="5">
      <t>ゲツ</t>
    </rPh>
    <phoneticPr fontId="1"/>
  </si>
  <si>
    <t>□</t>
    <phoneticPr fontId="1"/>
  </si>
  <si>
    <t>施設等の区別</t>
  </si>
  <si>
    <t>□</t>
    <phoneticPr fontId="1"/>
  </si>
  <si>
    <t>■</t>
    <phoneticPr fontId="1"/>
  </si>
  <si>
    <t>なし</t>
    <phoneticPr fontId="1"/>
  </si>
  <si>
    <t>あり</t>
    <phoneticPr fontId="1"/>
  </si>
  <si>
    <t>日常生活継続支援加算</t>
  </si>
  <si>
    <t>○</t>
    <phoneticPr fontId="1"/>
  </si>
  <si>
    <t>看護体制加算</t>
  </si>
  <si>
    <t>個別機能訓練体制</t>
  </si>
  <si>
    <t>若年性認知症利用者受入体制</t>
  </si>
  <si>
    <t>常勤専従医師配置</t>
  </si>
  <si>
    <t>精神科医師定期的療養指導</t>
  </si>
  <si>
    <t>障害者生活支援体制</t>
  </si>
  <si>
    <t>入院又は外泊時費用</t>
  </si>
  <si>
    <t>療養食加算</t>
  </si>
  <si>
    <t>サービス提供体制強化加算</t>
  </si>
  <si>
    <t>介護職員処遇改善加算</t>
  </si>
  <si>
    <t>社会福祉法人等による利用者負担軽減措置</t>
  </si>
  <si>
    <t>ユニットケア体制</t>
  </si>
  <si>
    <t>機能訓練指導体制</t>
  </si>
  <si>
    <t>個別機能訓練体制　</t>
  </si>
  <si>
    <t>医療連携強化加算</t>
  </si>
  <si>
    <t>若年性認知症利用者受入加算</t>
  </si>
  <si>
    <t>送迎体制</t>
  </si>
  <si>
    <t>緊急短期入所受入加算</t>
  </si>
  <si>
    <t>在宅中重度受入加算</t>
  </si>
  <si>
    <t>夜勤職員配置加算</t>
  </si>
  <si>
    <t>指定介護老人福祉施設サービス費の算定</t>
  </si>
  <si>
    <t>看護体制加算</t>
    <rPh sb="0" eb="2">
      <t>カンゴ</t>
    </rPh>
    <rPh sb="2" eb="4">
      <t>タイセイ</t>
    </rPh>
    <rPh sb="4" eb="6">
      <t>カサン</t>
    </rPh>
    <phoneticPr fontId="2"/>
  </si>
  <si>
    <t>準ユニットケア加算</t>
    <rPh sb="0" eb="1">
      <t>ジュン</t>
    </rPh>
    <rPh sb="7" eb="9">
      <t>カサン</t>
    </rPh>
    <phoneticPr fontId="2"/>
  </si>
  <si>
    <t>生活機能向上連携加算</t>
    <rPh sb="0" eb="2">
      <t>セイカツ</t>
    </rPh>
    <rPh sb="2" eb="4">
      <t>キノウ</t>
    </rPh>
    <rPh sb="4" eb="6">
      <t>コウジョウ</t>
    </rPh>
    <rPh sb="6" eb="8">
      <t>レンケイ</t>
    </rPh>
    <rPh sb="8" eb="10">
      <t>カサン</t>
    </rPh>
    <phoneticPr fontId="2"/>
  </si>
  <si>
    <t>在宅サービスを利用したときの費用</t>
    <rPh sb="0" eb="2">
      <t>ザイタク</t>
    </rPh>
    <rPh sb="7" eb="9">
      <t>リヨウ</t>
    </rPh>
    <rPh sb="14" eb="16">
      <t>ヒヨウ</t>
    </rPh>
    <phoneticPr fontId="23"/>
  </si>
  <si>
    <t>従来型個室に入所していた者の取扱い</t>
    <rPh sb="0" eb="3">
      <t>ジュウライガタ</t>
    </rPh>
    <rPh sb="3" eb="5">
      <t>コシツ</t>
    </rPh>
    <rPh sb="6" eb="8">
      <t>ニュウショ</t>
    </rPh>
    <rPh sb="12" eb="13">
      <t>モノ</t>
    </rPh>
    <rPh sb="14" eb="16">
      <t>トリアツカイ</t>
    </rPh>
    <phoneticPr fontId="2"/>
  </si>
  <si>
    <t>感染症等に該当する者に対する算定</t>
    <rPh sb="0" eb="3">
      <t>カンセンショウ</t>
    </rPh>
    <rPh sb="3" eb="4">
      <t>トウ</t>
    </rPh>
    <rPh sb="5" eb="7">
      <t>ガイトウ</t>
    </rPh>
    <rPh sb="9" eb="10">
      <t>モノ</t>
    </rPh>
    <rPh sb="11" eb="12">
      <t>タイ</t>
    </rPh>
    <rPh sb="14" eb="16">
      <t>サンテイ</t>
    </rPh>
    <phoneticPr fontId="2"/>
  </si>
  <si>
    <t>再入所時栄養連携加算</t>
    <rPh sb="0" eb="3">
      <t>サイニュウショ</t>
    </rPh>
    <rPh sb="3" eb="4">
      <t>ジ</t>
    </rPh>
    <rPh sb="4" eb="6">
      <t>エイヨウ</t>
    </rPh>
    <rPh sb="6" eb="8">
      <t>レンケイ</t>
    </rPh>
    <rPh sb="8" eb="10">
      <t>カサン</t>
    </rPh>
    <phoneticPr fontId="2"/>
  </si>
  <si>
    <t>退所時等相談援助加算（退所前訪問相談援助加算）</t>
    <rPh sb="0" eb="2">
      <t>タイショ</t>
    </rPh>
    <rPh sb="2" eb="3">
      <t>ジ</t>
    </rPh>
    <rPh sb="3" eb="4">
      <t>トウ</t>
    </rPh>
    <rPh sb="4" eb="6">
      <t>ソウダン</t>
    </rPh>
    <rPh sb="6" eb="8">
      <t>エンジョ</t>
    </rPh>
    <rPh sb="8" eb="10">
      <t>カサン</t>
    </rPh>
    <rPh sb="11" eb="13">
      <t>タイショ</t>
    </rPh>
    <rPh sb="13" eb="14">
      <t>マエ</t>
    </rPh>
    <rPh sb="14" eb="16">
      <t>ホウモン</t>
    </rPh>
    <rPh sb="16" eb="18">
      <t>ソウダン</t>
    </rPh>
    <rPh sb="18" eb="20">
      <t>エンジョ</t>
    </rPh>
    <rPh sb="20" eb="22">
      <t>カサン</t>
    </rPh>
    <phoneticPr fontId="2"/>
  </si>
  <si>
    <t>退所時等相談援助加算（退所後訪問相談援助加算）</t>
    <rPh sb="0" eb="2">
      <t>タイショ</t>
    </rPh>
    <rPh sb="2" eb="3">
      <t>ジ</t>
    </rPh>
    <rPh sb="3" eb="4">
      <t>トウ</t>
    </rPh>
    <rPh sb="4" eb="6">
      <t>ソウダン</t>
    </rPh>
    <rPh sb="6" eb="8">
      <t>エンジョ</t>
    </rPh>
    <rPh sb="8" eb="10">
      <t>カサン</t>
    </rPh>
    <rPh sb="11" eb="13">
      <t>タイショ</t>
    </rPh>
    <rPh sb="13" eb="14">
      <t>ゴ</t>
    </rPh>
    <rPh sb="14" eb="16">
      <t>ホウモン</t>
    </rPh>
    <rPh sb="16" eb="18">
      <t>ソウダン</t>
    </rPh>
    <rPh sb="18" eb="20">
      <t>エンジョ</t>
    </rPh>
    <rPh sb="20" eb="22">
      <t>カサン</t>
    </rPh>
    <phoneticPr fontId="2"/>
  </si>
  <si>
    <t>退所時等相談援助加算（退所時相談援助加算）</t>
    <rPh sb="0" eb="2">
      <t>タイショ</t>
    </rPh>
    <rPh sb="2" eb="3">
      <t>ジ</t>
    </rPh>
    <rPh sb="3" eb="4">
      <t>トウ</t>
    </rPh>
    <rPh sb="4" eb="6">
      <t>ソウダン</t>
    </rPh>
    <rPh sb="6" eb="8">
      <t>エンジョ</t>
    </rPh>
    <rPh sb="8" eb="10">
      <t>カサン</t>
    </rPh>
    <rPh sb="11" eb="13">
      <t>タイショ</t>
    </rPh>
    <rPh sb="13" eb="14">
      <t>ジ</t>
    </rPh>
    <rPh sb="14" eb="16">
      <t>ソウダン</t>
    </rPh>
    <rPh sb="16" eb="18">
      <t>エンジョ</t>
    </rPh>
    <rPh sb="18" eb="20">
      <t>カサン</t>
    </rPh>
    <phoneticPr fontId="2"/>
  </si>
  <si>
    <t>退所時等相談援助加算（退所前連携加算）</t>
    <rPh sb="0" eb="2">
      <t>タイショ</t>
    </rPh>
    <rPh sb="2" eb="3">
      <t>ジ</t>
    </rPh>
    <rPh sb="3" eb="4">
      <t>トウ</t>
    </rPh>
    <rPh sb="4" eb="6">
      <t>ソウダン</t>
    </rPh>
    <rPh sb="6" eb="8">
      <t>エンジョ</t>
    </rPh>
    <rPh sb="8" eb="10">
      <t>カサン</t>
    </rPh>
    <rPh sb="11" eb="13">
      <t>タイショ</t>
    </rPh>
    <rPh sb="13" eb="14">
      <t>マエ</t>
    </rPh>
    <rPh sb="14" eb="16">
      <t>レンケイ</t>
    </rPh>
    <rPh sb="16" eb="18">
      <t>カサン</t>
    </rPh>
    <phoneticPr fontId="2"/>
  </si>
  <si>
    <t>低栄養リスク改善加算</t>
    <rPh sb="0" eb="3">
      <t>テイエイヨウ</t>
    </rPh>
    <rPh sb="6" eb="8">
      <t>カイゼン</t>
    </rPh>
    <rPh sb="8" eb="10">
      <t>カサン</t>
    </rPh>
    <phoneticPr fontId="2"/>
  </si>
  <si>
    <t>配置医師緊急時対応加算</t>
    <rPh sb="0" eb="2">
      <t>ハイチ</t>
    </rPh>
    <rPh sb="2" eb="4">
      <t>イシ</t>
    </rPh>
    <rPh sb="4" eb="6">
      <t>キンキュウ</t>
    </rPh>
    <rPh sb="6" eb="7">
      <t>ジ</t>
    </rPh>
    <rPh sb="7" eb="9">
      <t>タイオウ</t>
    </rPh>
    <rPh sb="9" eb="11">
      <t>カサン</t>
    </rPh>
    <phoneticPr fontId="2"/>
  </si>
  <si>
    <t>看取り看護加算</t>
    <rPh sb="0" eb="2">
      <t>ミト</t>
    </rPh>
    <rPh sb="3" eb="5">
      <t>カンゴ</t>
    </rPh>
    <rPh sb="5" eb="7">
      <t>カサン</t>
    </rPh>
    <phoneticPr fontId="2"/>
  </si>
  <si>
    <t>在宅・入所相互利用加算</t>
    <rPh sb="0" eb="2">
      <t>ザイタク</t>
    </rPh>
    <rPh sb="3" eb="5">
      <t>ニュウショ</t>
    </rPh>
    <rPh sb="5" eb="7">
      <t>ソウゴ</t>
    </rPh>
    <rPh sb="7" eb="9">
      <t>リヨウ</t>
    </rPh>
    <rPh sb="9" eb="11">
      <t>カサン</t>
    </rPh>
    <phoneticPr fontId="2"/>
  </si>
  <si>
    <t>褥瘡マネジメント加算</t>
    <rPh sb="0" eb="2">
      <t>ジョクソウ</t>
    </rPh>
    <rPh sb="8" eb="10">
      <t>カサン</t>
    </rPh>
    <phoneticPr fontId="2"/>
  </si>
  <si>
    <t>排せつ支援加算</t>
    <rPh sb="0" eb="1">
      <t>ハイ</t>
    </rPh>
    <rPh sb="3" eb="5">
      <t>シエン</t>
    </rPh>
    <rPh sb="5" eb="7">
      <t>カサン</t>
    </rPh>
    <phoneticPr fontId="2"/>
  </si>
  <si>
    <t>人</t>
    <rPh sb="0" eb="1">
      <t>ニン</t>
    </rPh>
    <phoneticPr fontId="2"/>
  </si>
  <si>
    <t>注1</t>
    <rPh sb="0" eb="1">
      <t>チュウ</t>
    </rPh>
    <phoneticPr fontId="2"/>
  </si>
  <si>
    <t>注2</t>
    <rPh sb="0" eb="1">
      <t>チュウ</t>
    </rPh>
    <phoneticPr fontId="2"/>
  </si>
  <si>
    <t>注3</t>
    <rPh sb="0" eb="1">
      <t>チュウ</t>
    </rPh>
    <phoneticPr fontId="2"/>
  </si>
  <si>
    <t>注4</t>
    <rPh sb="0" eb="1">
      <t>チュウ</t>
    </rPh>
    <phoneticPr fontId="2"/>
  </si>
  <si>
    <t>利</t>
    <rPh sb="0" eb="1">
      <t>リ</t>
    </rPh>
    <phoneticPr fontId="2"/>
  </si>
  <si>
    <t>注5</t>
    <rPh sb="0" eb="1">
      <t>チュウ</t>
    </rPh>
    <phoneticPr fontId="2"/>
  </si>
  <si>
    <t>人</t>
    <rPh sb="0" eb="1">
      <t>ジン</t>
    </rPh>
    <phoneticPr fontId="2"/>
  </si>
  <si>
    <t>注6</t>
    <rPh sb="0" eb="1">
      <t>チュウ</t>
    </rPh>
    <phoneticPr fontId="2"/>
  </si>
  <si>
    <t>注7</t>
    <rPh sb="0" eb="1">
      <t>チュウ</t>
    </rPh>
    <phoneticPr fontId="2"/>
  </si>
  <si>
    <t>注8</t>
    <rPh sb="0" eb="1">
      <t>チュウ</t>
    </rPh>
    <phoneticPr fontId="2"/>
  </si>
  <si>
    <t>注9</t>
    <rPh sb="0" eb="1">
      <t>チュウ</t>
    </rPh>
    <phoneticPr fontId="2"/>
  </si>
  <si>
    <t>注10</t>
    <rPh sb="0" eb="1">
      <t>チュウ</t>
    </rPh>
    <phoneticPr fontId="2"/>
  </si>
  <si>
    <t>注11</t>
    <rPh sb="0" eb="1">
      <t>チュウ</t>
    </rPh>
    <phoneticPr fontId="2"/>
  </si>
  <si>
    <t>注12</t>
    <rPh sb="0" eb="1">
      <t>チュウ</t>
    </rPh>
    <phoneticPr fontId="2"/>
  </si>
  <si>
    <t>注13</t>
    <rPh sb="0" eb="1">
      <t>チュウ</t>
    </rPh>
    <phoneticPr fontId="2"/>
  </si>
  <si>
    <t>注14</t>
    <rPh sb="0" eb="1">
      <t>チュウ</t>
    </rPh>
    <phoneticPr fontId="2"/>
  </si>
  <si>
    <t>注15</t>
    <rPh sb="0" eb="1">
      <t>チュウ</t>
    </rPh>
    <phoneticPr fontId="2"/>
  </si>
  <si>
    <t>注16</t>
    <rPh sb="0" eb="1">
      <t>チュウ</t>
    </rPh>
    <phoneticPr fontId="2"/>
  </si>
  <si>
    <t>注17</t>
    <rPh sb="0" eb="1">
      <t>チュウ</t>
    </rPh>
    <phoneticPr fontId="2"/>
  </si>
  <si>
    <t>注18</t>
    <rPh sb="0" eb="1">
      <t>チュウ</t>
    </rPh>
    <phoneticPr fontId="2"/>
  </si>
  <si>
    <t>ハ</t>
  </si>
  <si>
    <t>ニ</t>
  </si>
  <si>
    <t>運</t>
    <rPh sb="0" eb="1">
      <t>ウン</t>
    </rPh>
    <phoneticPr fontId="2"/>
  </si>
  <si>
    <t>ホ</t>
  </si>
  <si>
    <t>へ</t>
  </si>
  <si>
    <t>ト</t>
  </si>
  <si>
    <t>チ</t>
  </si>
  <si>
    <t>リ</t>
  </si>
  <si>
    <t>ヌ</t>
  </si>
  <si>
    <t>ル</t>
  </si>
  <si>
    <t>ヲ</t>
  </si>
  <si>
    <t>ワ</t>
  </si>
  <si>
    <t>カ</t>
  </si>
  <si>
    <t>ヨ</t>
  </si>
  <si>
    <t>タ</t>
  </si>
  <si>
    <t>レ</t>
  </si>
  <si>
    <t>ソ</t>
  </si>
  <si>
    <t>ツ</t>
  </si>
  <si>
    <t>ネ</t>
  </si>
  <si>
    <t>ナ</t>
  </si>
  <si>
    <t>ラ</t>
  </si>
  <si>
    <t>イ：従来</t>
    <phoneticPr fontId="1"/>
  </si>
  <si>
    <t>ロ：ユニット</t>
    <phoneticPr fontId="1"/>
  </si>
  <si>
    <t>対応可</t>
    <phoneticPr fontId="1"/>
  </si>
  <si>
    <t>対応可</t>
    <phoneticPr fontId="1"/>
  </si>
  <si>
    <t>対応可</t>
    <phoneticPr fontId="1"/>
  </si>
  <si>
    <t>対応不可</t>
    <phoneticPr fontId="1"/>
  </si>
  <si>
    <t>介護福祉施設</t>
    <phoneticPr fontId="1"/>
  </si>
  <si>
    <t>ユニット型介護福祉施設</t>
    <phoneticPr fontId="1"/>
  </si>
  <si>
    <t>小規模介護福祉施設</t>
    <phoneticPr fontId="1"/>
  </si>
  <si>
    <t>ユニット型小規模介護福祉施設</t>
    <phoneticPr fontId="1"/>
  </si>
  <si>
    <t>あり（Ⅰ）</t>
    <phoneticPr fontId="1"/>
  </si>
  <si>
    <t>あり（Ⅰ）</t>
    <phoneticPr fontId="1"/>
  </si>
  <si>
    <t>（Ⅱ）</t>
    <phoneticPr fontId="1"/>
  </si>
  <si>
    <t>あり（Ⅰイ）</t>
    <phoneticPr fontId="1"/>
  </si>
  <si>
    <t>（Ⅰロ）</t>
    <phoneticPr fontId="1"/>
  </si>
  <si>
    <t>（Ⅱイ）</t>
    <phoneticPr fontId="1"/>
  </si>
  <si>
    <t>（Ⅱロ）</t>
    <phoneticPr fontId="1"/>
  </si>
  <si>
    <t>（Ⅱ）</t>
    <phoneticPr fontId="1"/>
  </si>
  <si>
    <t>（Ⅲ）</t>
    <phoneticPr fontId="1"/>
  </si>
  <si>
    <t>（Ⅳ）</t>
    <phoneticPr fontId="1"/>
  </si>
  <si>
    <t>あり（Ⅰイ）</t>
    <phoneticPr fontId="1"/>
  </si>
  <si>
    <t>（Ⅰロ）</t>
    <phoneticPr fontId="1"/>
  </si>
  <si>
    <t>（Ⅲ）</t>
    <phoneticPr fontId="1"/>
  </si>
  <si>
    <t>担当</t>
    <rPh sb="0" eb="2">
      <t>タントウ</t>
    </rPh>
    <phoneticPr fontId="1"/>
  </si>
  <si>
    <t>併設事業所の取扱い</t>
    <rPh sb="0" eb="2">
      <t>ヘイセツ</t>
    </rPh>
    <rPh sb="2" eb="5">
      <t>ジギョウショ</t>
    </rPh>
    <rPh sb="6" eb="8">
      <t>トリアツカイ</t>
    </rPh>
    <phoneticPr fontId="2"/>
  </si>
  <si>
    <t>ユニットにおける職員に係る減算</t>
    <rPh sb="8" eb="10">
      <t>ショクイン</t>
    </rPh>
    <rPh sb="11" eb="12">
      <t>カカ</t>
    </rPh>
    <rPh sb="13" eb="15">
      <t>ゲンサン</t>
    </rPh>
    <phoneticPr fontId="2"/>
  </si>
  <si>
    <t>共生型短期入所生活介護を行った場合</t>
  </si>
  <si>
    <t>生活相談員配置等加算</t>
    <rPh sb="0" eb="2">
      <t>セイカツ</t>
    </rPh>
    <rPh sb="2" eb="5">
      <t>ソウダンイン</t>
    </rPh>
    <rPh sb="5" eb="7">
      <t>ハイチ</t>
    </rPh>
    <rPh sb="7" eb="8">
      <t>トウ</t>
    </rPh>
    <rPh sb="8" eb="10">
      <t>カサン</t>
    </rPh>
    <phoneticPr fontId="2"/>
  </si>
  <si>
    <t>生活機能向上連携加算</t>
    <rPh sb="0" eb="2">
      <t>セイカツ</t>
    </rPh>
    <rPh sb="2" eb="4">
      <t>キノウ</t>
    </rPh>
    <rPh sb="4" eb="6">
      <t>コウジョウ</t>
    </rPh>
    <rPh sb="6" eb="8">
      <t>レンケイ</t>
    </rPh>
    <rPh sb="8" eb="10">
      <t>カサン</t>
    </rPh>
    <phoneticPr fontId="23"/>
  </si>
  <si>
    <t>注７</t>
    <rPh sb="0" eb="1">
      <t>チュウ</t>
    </rPh>
    <phoneticPr fontId="2"/>
  </si>
  <si>
    <t>特別養護老人ホームの空床利用</t>
    <rPh sb="0" eb="9">
      <t>トクベツ</t>
    </rPh>
    <rPh sb="10" eb="12">
      <t>クウショウ</t>
    </rPh>
    <rPh sb="12" eb="14">
      <t>リヨウ</t>
    </rPh>
    <phoneticPr fontId="2"/>
  </si>
  <si>
    <t>30日超え</t>
    <rPh sb="2" eb="3">
      <t>ヒ</t>
    </rPh>
    <rPh sb="3" eb="4">
      <t>コ</t>
    </rPh>
    <phoneticPr fontId="2"/>
  </si>
  <si>
    <t>長期利用者に対する減算</t>
    <rPh sb="0" eb="2">
      <t>チョウキ</t>
    </rPh>
    <rPh sb="2" eb="5">
      <t>リヨウシャ</t>
    </rPh>
    <rPh sb="6" eb="7">
      <t>タイ</t>
    </rPh>
    <rPh sb="9" eb="11">
      <t>ゲンサン</t>
    </rPh>
    <phoneticPr fontId="2"/>
  </si>
  <si>
    <t>認知症専門ケア加算</t>
    <rPh sb="3" eb="5">
      <t>センモン</t>
    </rPh>
    <rPh sb="7" eb="9">
      <t>カサン</t>
    </rPh>
    <phoneticPr fontId="23"/>
  </si>
  <si>
    <t>ヘ</t>
  </si>
  <si>
    <t>（Ⅲイ）</t>
    <phoneticPr fontId="1"/>
  </si>
  <si>
    <t>（Ⅲロ）</t>
    <phoneticPr fontId="1"/>
  </si>
  <si>
    <t>（Ⅳイ）</t>
    <phoneticPr fontId="1"/>
  </si>
  <si>
    <t>（Ⅳロ）</t>
    <phoneticPr fontId="1"/>
  </si>
  <si>
    <t>（Ⅲイ）</t>
    <phoneticPr fontId="1"/>
  </si>
  <si>
    <t>（Ⅳロ）</t>
    <phoneticPr fontId="1"/>
  </si>
  <si>
    <t>（Ⅳイ）</t>
    <phoneticPr fontId="1"/>
  </si>
  <si>
    <t>（Ⅲロ）</t>
    <phoneticPr fontId="1"/>
  </si>
  <si>
    <t>（Ⅴ）</t>
    <phoneticPr fontId="1"/>
  </si>
  <si>
    <t>単独型</t>
    <phoneticPr fontId="1"/>
  </si>
  <si>
    <t>単独型ﾕﾆｯﾄ型</t>
    <phoneticPr fontId="1"/>
  </si>
  <si>
    <t>併設型・空床型</t>
    <phoneticPr fontId="1"/>
  </si>
  <si>
    <t>併設型・空床型ﾕﾆｯﾄ型</t>
    <phoneticPr fontId="1"/>
  </si>
  <si>
    <t>令和</t>
    <rPh sb="0" eb="2">
      <t>レイワ</t>
    </rPh>
    <phoneticPr fontId="1"/>
  </si>
  <si>
    <t>年齢早見表2019年（平成31年/令和元年）版</t>
    <rPh sb="17" eb="21">
      <t>レイワガンネン</t>
    </rPh>
    <phoneticPr fontId="1"/>
  </si>
  <si>
    <t>1年</t>
    <rPh sb="1" eb="2">
      <t>ネン</t>
    </rPh>
    <phoneticPr fontId="1"/>
  </si>
  <si>
    <t>令和</t>
    <rPh sb="0" eb="2">
      <t>レイワ</t>
    </rPh>
    <phoneticPr fontId="1"/>
  </si>
  <si>
    <t>（令和</t>
    <rPh sb="1" eb="3">
      <t>レイワ</t>
    </rPh>
    <phoneticPr fontId="4"/>
  </si>
  <si>
    <t>（併設短期含む）</t>
    <rPh sb="1" eb="3">
      <t>ヘイセツ</t>
    </rPh>
    <rPh sb="3" eb="5">
      <t>タンキ</t>
    </rPh>
    <rPh sb="5" eb="6">
      <t>フク</t>
    </rPh>
    <phoneticPr fontId="1"/>
  </si>
  <si>
    <t>（併設短期なし）</t>
    <rPh sb="1" eb="3">
      <t>ヘイセツ</t>
    </rPh>
    <rPh sb="3" eb="5">
      <t>タンキ</t>
    </rPh>
    <phoneticPr fontId="1"/>
  </si>
  <si>
    <t>令和</t>
    <rPh sb="0" eb="2">
      <t>レイワ</t>
    </rPh>
    <phoneticPr fontId="1"/>
  </si>
  <si>
    <t>減算型</t>
    <phoneticPr fontId="1"/>
  </si>
  <si>
    <t>基準型</t>
    <phoneticPr fontId="1"/>
  </si>
  <si>
    <t>注1,2</t>
    <rPh sb="0" eb="1">
      <t>チュウ</t>
    </rPh>
    <phoneticPr fontId="2"/>
  </si>
  <si>
    <t>夜間勤務条件基準</t>
    <rPh sb="0" eb="2">
      <t>ヤカン</t>
    </rPh>
    <rPh sb="2" eb="4">
      <t>キンム</t>
    </rPh>
    <rPh sb="4" eb="6">
      <t>ジョウケン</t>
    </rPh>
    <rPh sb="6" eb="8">
      <t>キジュン</t>
    </rPh>
    <phoneticPr fontId="2"/>
  </si>
  <si>
    <t>職員の欠員による減算の状況</t>
    <rPh sb="0" eb="2">
      <t>ショクイン</t>
    </rPh>
    <rPh sb="3" eb="5">
      <t>ケツイン</t>
    </rPh>
    <rPh sb="8" eb="10">
      <t>ゲンサン</t>
    </rPh>
    <rPh sb="11" eb="13">
      <t>ジョウキョウ</t>
    </rPh>
    <phoneticPr fontId="2"/>
  </si>
  <si>
    <t>基準型</t>
    <phoneticPr fontId="1"/>
  </si>
  <si>
    <t>あり（看護職員）</t>
    <phoneticPr fontId="1"/>
  </si>
  <si>
    <t>（介護職員）</t>
    <phoneticPr fontId="1"/>
  </si>
  <si>
    <t>（介護支援専門員）</t>
    <phoneticPr fontId="1"/>
  </si>
  <si>
    <t>介護ロボットの導入</t>
    <rPh sb="0" eb="2">
      <t>カイゴ</t>
    </rPh>
    <rPh sb="7" eb="9">
      <t>ドウニュウ</t>
    </rPh>
    <phoneticPr fontId="2"/>
  </si>
  <si>
    <t>在宅ｻｰﾋﾞｽを利用したときの費用（試行的退所）</t>
    <rPh sb="0" eb="2">
      <t>ザイタク</t>
    </rPh>
    <rPh sb="8" eb="10">
      <t>リヨウ</t>
    </rPh>
    <rPh sb="15" eb="17">
      <t>ヒヨウ</t>
    </rPh>
    <phoneticPr fontId="28"/>
  </si>
  <si>
    <t>再入所時栄養連携加算</t>
    <rPh sb="0" eb="3">
      <t>サイニュウショ</t>
    </rPh>
    <rPh sb="3" eb="4">
      <t>ジ</t>
    </rPh>
    <rPh sb="4" eb="6">
      <t>エイヨウ</t>
    </rPh>
    <rPh sb="6" eb="8">
      <t>レンケイ</t>
    </rPh>
    <rPh sb="8" eb="10">
      <t>カサン</t>
    </rPh>
    <phoneticPr fontId="28"/>
  </si>
  <si>
    <t>入所前後訪問指導加算</t>
    <rPh sb="0" eb="2">
      <t>ニュウショ</t>
    </rPh>
    <rPh sb="2" eb="4">
      <t>ゼンゴ</t>
    </rPh>
    <rPh sb="4" eb="6">
      <t>ホウモン</t>
    </rPh>
    <rPh sb="6" eb="8">
      <t>シドウ</t>
    </rPh>
    <rPh sb="8" eb="10">
      <t>カサン</t>
    </rPh>
    <phoneticPr fontId="2"/>
  </si>
  <si>
    <t>退所時等支援等加算（退所時等支援加算）</t>
    <rPh sb="0" eb="2">
      <t>タイショ</t>
    </rPh>
    <rPh sb="2" eb="3">
      <t>ジ</t>
    </rPh>
    <rPh sb="3" eb="4">
      <t>トウ</t>
    </rPh>
    <rPh sb="4" eb="6">
      <t>シエン</t>
    </rPh>
    <rPh sb="6" eb="7">
      <t>トウ</t>
    </rPh>
    <rPh sb="7" eb="9">
      <t>カサン</t>
    </rPh>
    <phoneticPr fontId="2"/>
  </si>
  <si>
    <t>退所時等支援等加算（訪問看護指示加算）</t>
    <rPh sb="0" eb="2">
      <t>タイショ</t>
    </rPh>
    <rPh sb="2" eb="3">
      <t>ジ</t>
    </rPh>
    <rPh sb="3" eb="4">
      <t>トウ</t>
    </rPh>
    <rPh sb="4" eb="6">
      <t>シエン</t>
    </rPh>
    <rPh sb="6" eb="7">
      <t>トウ</t>
    </rPh>
    <rPh sb="7" eb="9">
      <t>カサン</t>
    </rPh>
    <rPh sb="10" eb="12">
      <t>ホウモン</t>
    </rPh>
    <rPh sb="12" eb="14">
      <t>カンゴ</t>
    </rPh>
    <rPh sb="14" eb="16">
      <t>シジ</t>
    </rPh>
    <rPh sb="16" eb="18">
      <t>カサン</t>
    </rPh>
    <phoneticPr fontId="2"/>
  </si>
  <si>
    <t>低栄養リスク改善加算</t>
    <rPh sb="0" eb="3">
      <t>テイエイヨウ</t>
    </rPh>
    <rPh sb="6" eb="8">
      <t>カイゼン</t>
    </rPh>
    <rPh sb="8" eb="10">
      <t>カサン</t>
    </rPh>
    <phoneticPr fontId="28"/>
  </si>
  <si>
    <t>かかりつけ医連携薬剤調整加算</t>
    <rPh sb="5" eb="6">
      <t>イ</t>
    </rPh>
    <rPh sb="6" eb="8">
      <t>レンケイ</t>
    </rPh>
    <rPh sb="8" eb="10">
      <t>ヤクザイ</t>
    </rPh>
    <rPh sb="10" eb="12">
      <t>チョウセイ</t>
    </rPh>
    <rPh sb="12" eb="14">
      <t>カサン</t>
    </rPh>
    <phoneticPr fontId="28"/>
  </si>
  <si>
    <t>緊急時施設療養費（緊急時治療管理）</t>
    <rPh sb="0" eb="3">
      <t>キンキュウジ</t>
    </rPh>
    <rPh sb="3" eb="5">
      <t>シセツ</t>
    </rPh>
    <rPh sb="5" eb="7">
      <t>リョウヨウ</t>
    </rPh>
    <rPh sb="7" eb="8">
      <t>ヒ</t>
    </rPh>
    <phoneticPr fontId="2"/>
  </si>
  <si>
    <t>緊急時施設療養費（特定治療）</t>
  </si>
  <si>
    <t>褥瘡マネジメント加算</t>
    <rPh sb="0" eb="2">
      <t>ジョクソウ</t>
    </rPh>
    <rPh sb="8" eb="10">
      <t>カサン</t>
    </rPh>
    <phoneticPr fontId="28"/>
  </si>
  <si>
    <t>ム</t>
  </si>
  <si>
    <t>排せつ支援加算</t>
    <rPh sb="0" eb="1">
      <t>ハイ</t>
    </rPh>
    <rPh sb="3" eb="5">
      <t>シエン</t>
    </rPh>
    <rPh sb="5" eb="7">
      <t>カサン</t>
    </rPh>
    <phoneticPr fontId="28"/>
  </si>
  <si>
    <t>ウ</t>
  </si>
  <si>
    <t>ヰ</t>
  </si>
  <si>
    <t>介護老人保健施設</t>
    <phoneticPr fontId="1"/>
  </si>
  <si>
    <t>ユニット型介護老人保健施設</t>
    <phoneticPr fontId="1"/>
  </si>
  <si>
    <t>基本型</t>
    <rPh sb="0" eb="2">
      <t>キホン</t>
    </rPh>
    <phoneticPr fontId="1"/>
  </si>
  <si>
    <t>在宅強化型</t>
    <phoneticPr fontId="1"/>
  </si>
  <si>
    <t>介護保健施設サービス費の算定</t>
    <rPh sb="0" eb="2">
      <t>カイゴ</t>
    </rPh>
    <rPh sb="2" eb="4">
      <t>ホケン</t>
    </rPh>
    <rPh sb="4" eb="6">
      <t>シセツ</t>
    </rPh>
    <phoneticPr fontId="1"/>
  </si>
  <si>
    <t>注1</t>
    <rPh sb="0" eb="1">
      <t>チュウ</t>
    </rPh>
    <phoneticPr fontId="1"/>
  </si>
  <si>
    <t>人員区分</t>
    <rPh sb="0" eb="2">
      <t>ジンイン</t>
    </rPh>
    <rPh sb="2" eb="4">
      <t>クブン</t>
    </rPh>
    <phoneticPr fontId="1"/>
  </si>
  <si>
    <t>ロ：ユニット</t>
    <phoneticPr fontId="1"/>
  </si>
  <si>
    <t>減算型</t>
    <phoneticPr fontId="1"/>
  </si>
  <si>
    <t>あり（医師）</t>
    <rPh sb="3" eb="5">
      <t>イシ</t>
    </rPh>
    <phoneticPr fontId="1"/>
  </si>
  <si>
    <t>（看護職員）</t>
    <rPh sb="1" eb="3">
      <t>カンゴ</t>
    </rPh>
    <rPh sb="3" eb="5">
      <t>ショクイン</t>
    </rPh>
    <phoneticPr fontId="1"/>
  </si>
  <si>
    <t>（理学療法士）</t>
    <rPh sb="1" eb="3">
      <t>リガク</t>
    </rPh>
    <rPh sb="3" eb="6">
      <t>リョウホウシ</t>
    </rPh>
    <phoneticPr fontId="1"/>
  </si>
  <si>
    <t>（介護支援専門員）</t>
    <rPh sb="1" eb="3">
      <t>カイゴ</t>
    </rPh>
    <rPh sb="3" eb="5">
      <t>シエン</t>
    </rPh>
    <rPh sb="5" eb="8">
      <t>センモンイン</t>
    </rPh>
    <phoneticPr fontId="1"/>
  </si>
  <si>
    <t>（言語聴覚士）</t>
    <rPh sb="1" eb="6">
      <t>ゲンゴチョウカクシ</t>
    </rPh>
    <phoneticPr fontId="1"/>
  </si>
  <si>
    <t>あり（作業療法士）</t>
    <rPh sb="3" eb="5">
      <t>サギョウ</t>
    </rPh>
    <rPh sb="5" eb="8">
      <t>リョウホウシ</t>
    </rPh>
    <phoneticPr fontId="1"/>
  </si>
  <si>
    <t>対応不可</t>
    <phoneticPr fontId="1"/>
  </si>
  <si>
    <t>対応可</t>
    <phoneticPr fontId="1"/>
  </si>
  <si>
    <t>減算型</t>
    <rPh sb="0" eb="2">
      <t>ゲンサン</t>
    </rPh>
    <rPh sb="2" eb="3">
      <t>ガタ</t>
    </rPh>
    <phoneticPr fontId="1"/>
  </si>
  <si>
    <t>基準型</t>
    <rPh sb="0" eb="2">
      <t>キジュン</t>
    </rPh>
    <rPh sb="2" eb="3">
      <t>ガタ</t>
    </rPh>
    <phoneticPr fontId="1"/>
  </si>
  <si>
    <t>あり</t>
    <phoneticPr fontId="1"/>
  </si>
  <si>
    <t>なし</t>
    <phoneticPr fontId="1"/>
  </si>
  <si>
    <t>特別療養費加算項目</t>
    <rPh sb="0" eb="2">
      <t>トクベツ</t>
    </rPh>
    <rPh sb="2" eb="5">
      <t>リョウヨウヒ</t>
    </rPh>
    <rPh sb="5" eb="7">
      <t>カサン</t>
    </rPh>
    <rPh sb="7" eb="9">
      <t>コウモク</t>
    </rPh>
    <phoneticPr fontId="1"/>
  </si>
  <si>
    <t>重症皮膚潰瘍管理指導</t>
    <rPh sb="0" eb="2">
      <t>ジュウショウ</t>
    </rPh>
    <rPh sb="2" eb="4">
      <t>ヒフ</t>
    </rPh>
    <rPh sb="4" eb="6">
      <t>カイヨウ</t>
    </rPh>
    <rPh sb="6" eb="8">
      <t>カンリ</t>
    </rPh>
    <rPh sb="8" eb="10">
      <t>シドウ</t>
    </rPh>
    <phoneticPr fontId="1"/>
  </si>
  <si>
    <t>薬剤管理指導</t>
    <rPh sb="0" eb="2">
      <t>ヤクザイ</t>
    </rPh>
    <rPh sb="2" eb="4">
      <t>カンリ</t>
    </rPh>
    <rPh sb="4" eb="6">
      <t>シドウ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</si>
  <si>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</si>
  <si>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</si>
  <si>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人</t>
    <rPh sb="0" eb="1">
      <t>ヒト</t>
    </rPh>
    <phoneticPr fontId="1"/>
  </si>
  <si>
    <t>在宅復帰・在宅療養支援機能加算</t>
    <phoneticPr fontId="1"/>
  </si>
  <si>
    <t>個別リハビリテーション実施加算</t>
  </si>
  <si>
    <t>重度療養管理加算</t>
  </si>
  <si>
    <t>感染症等～短期療養費を支給する場合</t>
  </si>
  <si>
    <t>連続30日超えの短期療養を受けている場合</t>
  </si>
  <si>
    <t>介護職員処遇改善加算　※施設で確認</t>
  </si>
  <si>
    <t>介護保健施設短期入所療養介護費の算定</t>
    <rPh sb="0" eb="2">
      <t>カイゴ</t>
    </rPh>
    <rPh sb="2" eb="4">
      <t>ホケン</t>
    </rPh>
    <rPh sb="4" eb="6">
      <t>シセツ</t>
    </rPh>
    <rPh sb="6" eb="8">
      <t>タンキ</t>
    </rPh>
    <rPh sb="8" eb="10">
      <t>ニュウショ</t>
    </rPh>
    <rPh sb="10" eb="12">
      <t>リョウヨウ</t>
    </rPh>
    <rPh sb="12" eb="14">
      <t>カイゴ</t>
    </rPh>
    <phoneticPr fontId="1"/>
  </si>
  <si>
    <t>注2</t>
    <rPh sb="0" eb="1">
      <t>チュウ</t>
    </rPh>
    <phoneticPr fontId="1"/>
  </si>
  <si>
    <t>短期</t>
    <rPh sb="0" eb="2">
      <t>タンキ</t>
    </rPh>
    <phoneticPr fontId="1"/>
  </si>
  <si>
    <t>予防</t>
    <rPh sb="0" eb="2">
      <t>ヨボウ</t>
    </rPh>
    <phoneticPr fontId="1"/>
  </si>
  <si>
    <t>イ（1、2）</t>
    <phoneticPr fontId="1"/>
  </si>
  <si>
    <t>イ（3）</t>
    <phoneticPr fontId="1"/>
  </si>
  <si>
    <t>ユニットにおける職員に係る減算</t>
    <phoneticPr fontId="1"/>
  </si>
  <si>
    <t>夜勤職員配置加算</t>
    <phoneticPr fontId="1"/>
  </si>
  <si>
    <t>リハビリテーション提供体制</t>
    <rPh sb="9" eb="11">
      <t>テイキョウ</t>
    </rPh>
    <rPh sb="11" eb="13">
      <t>タイセイ</t>
    </rPh>
    <phoneticPr fontId="1"/>
  </si>
  <si>
    <t>言語聴覚療法</t>
    <rPh sb="0" eb="2">
      <t>ゲンゴ</t>
    </rPh>
    <rPh sb="2" eb="4">
      <t>チョウカク</t>
    </rPh>
    <rPh sb="4" eb="6">
      <t>リョウホウ</t>
    </rPh>
    <phoneticPr fontId="1"/>
  </si>
  <si>
    <t>精神科作業療法</t>
    <rPh sb="0" eb="3">
      <t>セイシンカ</t>
    </rPh>
    <rPh sb="3" eb="5">
      <t>サギョウ</t>
    </rPh>
    <rPh sb="5" eb="7">
      <t>リョウホウ</t>
    </rPh>
    <phoneticPr fontId="1"/>
  </si>
  <si>
    <t>その他</t>
    <rPh sb="2" eb="3">
      <t>タ</t>
    </rPh>
    <phoneticPr fontId="1"/>
  </si>
  <si>
    <t>在宅復帰・在宅療養支援機能加算</t>
    <phoneticPr fontId="1"/>
  </si>
  <si>
    <t>特別療養費加算項目</t>
    <rPh sb="0" eb="2">
      <t>トクベツ</t>
    </rPh>
    <rPh sb="2" eb="5">
      <t>リョウヨウヒ</t>
    </rPh>
    <rPh sb="5" eb="7">
      <t>カサン</t>
    </rPh>
    <rPh sb="7" eb="9">
      <t>コウモク</t>
    </rPh>
    <phoneticPr fontId="1"/>
  </si>
  <si>
    <t>〇</t>
  </si>
  <si>
    <t>〇</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</si>
  <si>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</si>
  <si>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</si>
  <si>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イ（3）</t>
    <phoneticPr fontId="1"/>
  </si>
  <si>
    <t>イ（4）</t>
  </si>
  <si>
    <t>イ（4）</t>
    <phoneticPr fontId="1"/>
  </si>
  <si>
    <t>療養食加算</t>
    <phoneticPr fontId="1"/>
  </si>
  <si>
    <t>イ（5）</t>
  </si>
  <si>
    <t>認知症専門ケア加算</t>
  </si>
  <si>
    <t>認知症専門ケア加算</t>
    <phoneticPr fontId="1"/>
  </si>
  <si>
    <t>イ（6）</t>
  </si>
  <si>
    <t>緊急時施設療養費</t>
    <rPh sb="0" eb="3">
      <t>キンキュウジ</t>
    </rPh>
    <rPh sb="3" eb="5">
      <t>シセツ</t>
    </rPh>
    <rPh sb="5" eb="7">
      <t>リョウヨウ</t>
    </rPh>
    <rPh sb="7" eb="8">
      <t>ヒ</t>
    </rPh>
    <phoneticPr fontId="2"/>
  </si>
  <si>
    <t>イ（7）</t>
  </si>
  <si>
    <t>イ（8）</t>
  </si>
  <si>
    <t>イ（1、2）</t>
  </si>
  <si>
    <t>老健</t>
    <rPh sb="0" eb="2">
      <t>ロウケン</t>
    </rPh>
    <phoneticPr fontId="1"/>
  </si>
  <si>
    <t>通リ</t>
    <rPh sb="0" eb="1">
      <t>ツウ</t>
    </rPh>
    <phoneticPr fontId="1"/>
  </si>
  <si>
    <t>時間延長サービス体制</t>
  </si>
  <si>
    <t>事業所規模</t>
  </si>
  <si>
    <t>理学療法士等体制強化加算</t>
  </si>
  <si>
    <t>入浴介助加算</t>
  </si>
  <si>
    <t>短期集中個別リハビリテーション実施加算</t>
  </si>
  <si>
    <t>認知症短期集中リハビリテーション加算</t>
  </si>
  <si>
    <t>運動器機能向上加算</t>
  </si>
  <si>
    <t>選択的サービス複数実施加算</t>
  </si>
  <si>
    <t>生活行為向上リハビリテーション実施加算</t>
  </si>
  <si>
    <t>中重度者ケア体制加算</t>
  </si>
  <si>
    <t>平均利用延人員数の取扱い</t>
  </si>
  <si>
    <t>所要時間による区分の取扱い</t>
    <rPh sb="7" eb="9">
      <t>クブン</t>
    </rPh>
    <rPh sb="10" eb="12">
      <t>トリアツカ</t>
    </rPh>
    <phoneticPr fontId="2"/>
  </si>
  <si>
    <t>災害時等の取扱い</t>
  </si>
  <si>
    <t>定員超過利用</t>
  </si>
  <si>
    <t>リハビリテーション提供体制加算</t>
    <rPh sb="9" eb="11">
      <t>テイキョウ</t>
    </rPh>
    <rPh sb="11" eb="13">
      <t>タイセイ</t>
    </rPh>
    <rPh sb="13" eb="15">
      <t>カサン</t>
    </rPh>
    <phoneticPr fontId="28"/>
  </si>
  <si>
    <t>通常の事業の実施地域を越えて</t>
  </si>
  <si>
    <t>注10（注4）の減算</t>
    <rPh sb="8" eb="10">
      <t>ゲンサン</t>
    </rPh>
    <phoneticPr fontId="2"/>
  </si>
  <si>
    <t>栄養スクリーニング加算</t>
    <rPh sb="9" eb="11">
      <t>カサン</t>
    </rPh>
    <phoneticPr fontId="28"/>
  </si>
  <si>
    <t>短期入所他を受けている場合</t>
    <rPh sb="2" eb="4">
      <t>ニュウショ</t>
    </rPh>
    <rPh sb="4" eb="5">
      <t>ホカ</t>
    </rPh>
    <rPh sb="6" eb="7">
      <t>ウ</t>
    </rPh>
    <rPh sb="11" eb="13">
      <t>バアイ</t>
    </rPh>
    <phoneticPr fontId="2"/>
  </si>
  <si>
    <t>注20</t>
    <rPh sb="0" eb="1">
      <t>チュウ</t>
    </rPh>
    <phoneticPr fontId="2"/>
  </si>
  <si>
    <t>送迎を行わない場合の減算</t>
  </si>
  <si>
    <t>対応不可</t>
    <phoneticPr fontId="1"/>
  </si>
  <si>
    <t>通常規模の事業所</t>
    <rPh sb="0" eb="2">
      <t>ツウジョウ</t>
    </rPh>
    <rPh sb="2" eb="4">
      <t>キボ</t>
    </rPh>
    <rPh sb="5" eb="8">
      <t>ジギョウショ</t>
    </rPh>
    <phoneticPr fontId="1"/>
  </si>
  <si>
    <t>大規模の事業所（Ⅰ）</t>
    <rPh sb="0" eb="3">
      <t>ダイキボ</t>
    </rPh>
    <rPh sb="4" eb="7">
      <t>ジギョウショ</t>
    </rPh>
    <phoneticPr fontId="1"/>
  </si>
  <si>
    <t>大規模の事業所（Ⅱ）</t>
    <rPh sb="0" eb="3">
      <t>ダイキボ</t>
    </rPh>
    <rPh sb="4" eb="7">
      <t>ジギョウショ</t>
    </rPh>
    <phoneticPr fontId="1"/>
  </si>
  <si>
    <t>イロハ</t>
    <phoneticPr fontId="1"/>
  </si>
  <si>
    <t>職員の欠員による減算状況</t>
    <rPh sb="0" eb="2">
      <t>ショクイン</t>
    </rPh>
    <rPh sb="3" eb="5">
      <t>ケツイン</t>
    </rPh>
    <rPh sb="8" eb="10">
      <t>ゲンサン</t>
    </rPh>
    <rPh sb="10" eb="12">
      <t>ジョウキョウ</t>
    </rPh>
    <phoneticPr fontId="1"/>
  </si>
  <si>
    <t>〇</t>
    <phoneticPr fontId="1"/>
  </si>
  <si>
    <t>栄養改善体制</t>
    <rPh sb="4" eb="6">
      <t>タイセイ</t>
    </rPh>
    <phoneticPr fontId="1"/>
  </si>
  <si>
    <t>口腔機能向上体制</t>
    <rPh sb="6" eb="8">
      <t>タイセイ</t>
    </rPh>
    <phoneticPr fontId="1"/>
  </si>
  <si>
    <t>注19</t>
    <rPh sb="0" eb="1">
      <t>チュウ</t>
    </rPh>
    <phoneticPr fontId="2"/>
  </si>
  <si>
    <t>ホ</t>
    <phoneticPr fontId="1"/>
  </si>
  <si>
    <t>ヘ</t>
    <phoneticPr fontId="1"/>
  </si>
  <si>
    <t>注2</t>
  </si>
  <si>
    <t>ロ</t>
  </si>
  <si>
    <t>ロ</t>
    <phoneticPr fontId="1"/>
  </si>
  <si>
    <t>ハ</t>
    <phoneticPr fontId="2"/>
  </si>
  <si>
    <t>ニ</t>
    <phoneticPr fontId="2"/>
  </si>
  <si>
    <t>ホ</t>
    <phoneticPr fontId="2"/>
  </si>
  <si>
    <t>ヘ</t>
    <phoneticPr fontId="1"/>
  </si>
  <si>
    <t>ト</t>
    <phoneticPr fontId="1"/>
  </si>
  <si>
    <t>チ</t>
    <phoneticPr fontId="1"/>
  </si>
  <si>
    <t>リ</t>
    <phoneticPr fontId="1"/>
  </si>
  <si>
    <t>事業所評価加算（申出）の有無</t>
    <rPh sb="8" eb="10">
      <t>モウシデ</t>
    </rPh>
    <rPh sb="12" eb="14">
      <t>ウム</t>
    </rPh>
    <phoneticPr fontId="1"/>
  </si>
  <si>
    <t>訪リ</t>
    <rPh sb="0" eb="1">
      <t>ホウ</t>
    </rPh>
    <phoneticPr fontId="1"/>
  </si>
  <si>
    <t>イ</t>
  </si>
  <si>
    <t>「通院が困難な利用者」について</t>
    <rPh sb="1" eb="3">
      <t>ツウイン</t>
    </rPh>
    <rPh sb="4" eb="6">
      <t>コンナン</t>
    </rPh>
    <rPh sb="7" eb="10">
      <t>リヨウシャ</t>
    </rPh>
    <phoneticPr fontId="2"/>
  </si>
  <si>
    <t>事業所と同一の敷地内～に居住する利用者に対する取扱い</t>
    <rPh sb="0" eb="3">
      <t>ジギョウショ</t>
    </rPh>
    <rPh sb="4" eb="6">
      <t>ドウイツ</t>
    </rPh>
    <rPh sb="7" eb="9">
      <t>シキチ</t>
    </rPh>
    <rPh sb="9" eb="10">
      <t>ナイ</t>
    </rPh>
    <rPh sb="12" eb="14">
      <t>キョジュウ</t>
    </rPh>
    <rPh sb="16" eb="19">
      <t>リヨウシャ</t>
    </rPh>
    <rPh sb="20" eb="21">
      <t>タイ</t>
    </rPh>
    <rPh sb="23" eb="25">
      <t>トリアツカ</t>
    </rPh>
    <phoneticPr fontId="2"/>
  </si>
  <si>
    <t>短期集中リハビリテーション実施加算</t>
    <rPh sb="0" eb="2">
      <t>タンキ</t>
    </rPh>
    <rPh sb="2" eb="4">
      <t>シュウチュウ</t>
    </rPh>
    <rPh sb="13" eb="15">
      <t>ジッシ</t>
    </rPh>
    <rPh sb="15" eb="17">
      <t>カサン</t>
    </rPh>
    <phoneticPr fontId="2"/>
  </si>
  <si>
    <t>リハビリテーションマネジメント加算</t>
    <rPh sb="15" eb="17">
      <t>カサン</t>
    </rPh>
    <phoneticPr fontId="2"/>
  </si>
  <si>
    <t>急性増悪等により一時的に頻回のリハビリテーションを行う必要がある旨の特別の指示を行った場合の取扱い</t>
    <rPh sb="0" eb="2">
      <t>キュウセイ</t>
    </rPh>
    <rPh sb="2" eb="4">
      <t>ゾウアク</t>
    </rPh>
    <rPh sb="4" eb="5">
      <t>トウ</t>
    </rPh>
    <rPh sb="8" eb="11">
      <t>イチジテキ</t>
    </rPh>
    <rPh sb="12" eb="14">
      <t>ヒンカイ</t>
    </rPh>
    <rPh sb="25" eb="26">
      <t>オコナ</t>
    </rPh>
    <rPh sb="27" eb="29">
      <t>ヒツヨウ</t>
    </rPh>
    <rPh sb="32" eb="33">
      <t>ムネ</t>
    </rPh>
    <rPh sb="34" eb="36">
      <t>トクベツ</t>
    </rPh>
    <rPh sb="37" eb="39">
      <t>シジ</t>
    </rPh>
    <rPh sb="40" eb="41">
      <t>オコナ</t>
    </rPh>
    <rPh sb="43" eb="45">
      <t>バアイ</t>
    </rPh>
    <rPh sb="46" eb="48">
      <t>トリアツカ</t>
    </rPh>
    <phoneticPr fontId="2"/>
  </si>
  <si>
    <t>利用者が短期入所生活介護等を受けている間の訪問リハビリテーション費の取扱い</t>
    <rPh sb="12" eb="13">
      <t>トウ</t>
    </rPh>
    <rPh sb="34" eb="36">
      <t>トリアツカ</t>
    </rPh>
    <phoneticPr fontId="2"/>
  </si>
  <si>
    <t>社会参加支援加算</t>
    <rPh sb="0" eb="2">
      <t>シャカイ</t>
    </rPh>
    <rPh sb="2" eb="4">
      <t>サンカ</t>
    </rPh>
    <rPh sb="4" eb="6">
      <t>シエン</t>
    </rPh>
    <rPh sb="6" eb="8">
      <t>カサン</t>
    </rPh>
    <phoneticPr fontId="2"/>
  </si>
  <si>
    <t>事業所評価加算</t>
    <rPh sb="0" eb="3">
      <t>ジギョウショ</t>
    </rPh>
    <rPh sb="3" eb="5">
      <t>ヒョウカ</t>
    </rPh>
    <rPh sb="5" eb="7">
      <t>カサン</t>
    </rPh>
    <phoneticPr fontId="2"/>
  </si>
  <si>
    <t>訪問リハビリテーション費</t>
    <phoneticPr fontId="1"/>
  </si>
  <si>
    <t>特別地域加算</t>
    <rPh sb="0" eb="2">
      <t>トクベツ</t>
    </rPh>
    <rPh sb="2" eb="4">
      <t>チイキ</t>
    </rPh>
    <rPh sb="4" eb="6">
      <t>カサン</t>
    </rPh>
    <phoneticPr fontId="2"/>
  </si>
  <si>
    <t>通常の事業の実施地域を越えて、行った場合</t>
    <rPh sb="0" eb="2">
      <t>ツウジョウ</t>
    </rPh>
    <rPh sb="3" eb="5">
      <t>ジギョウ</t>
    </rPh>
    <rPh sb="6" eb="8">
      <t>ジッシ</t>
    </rPh>
    <rPh sb="8" eb="10">
      <t>チイキ</t>
    </rPh>
    <rPh sb="11" eb="12">
      <t>コ</t>
    </rPh>
    <rPh sb="15" eb="16">
      <t>オコナ</t>
    </rPh>
    <rPh sb="18" eb="20">
      <t>バアイ</t>
    </rPh>
    <phoneticPr fontId="2"/>
  </si>
  <si>
    <t>中山間地域等における小規模事業所加算（地域）</t>
    <rPh sb="0" eb="1">
      <t>チュウ</t>
    </rPh>
    <rPh sb="1" eb="3">
      <t>サンカン</t>
    </rPh>
    <rPh sb="3" eb="5">
      <t>チイキ</t>
    </rPh>
    <rPh sb="5" eb="6">
      <t>トウ</t>
    </rPh>
    <rPh sb="10" eb="13">
      <t>ショウキボ</t>
    </rPh>
    <rPh sb="13" eb="16">
      <t>ジギョウショ</t>
    </rPh>
    <rPh sb="16" eb="18">
      <t>カサン</t>
    </rPh>
    <rPh sb="19" eb="21">
      <t>チイキ</t>
    </rPh>
    <phoneticPr fontId="2"/>
  </si>
  <si>
    <t>中山間地域等における小規模事業所加算（規模）</t>
    <rPh sb="0" eb="1">
      <t>チュウ</t>
    </rPh>
    <rPh sb="1" eb="3">
      <t>サンカン</t>
    </rPh>
    <rPh sb="3" eb="5">
      <t>チイキ</t>
    </rPh>
    <rPh sb="5" eb="6">
      <t>トウ</t>
    </rPh>
    <rPh sb="10" eb="13">
      <t>ショウキボ</t>
    </rPh>
    <rPh sb="13" eb="16">
      <t>ジギョウショ</t>
    </rPh>
    <rPh sb="16" eb="18">
      <t>カサン</t>
    </rPh>
    <rPh sb="19" eb="21">
      <t>キボ</t>
    </rPh>
    <phoneticPr fontId="2"/>
  </si>
  <si>
    <t>非該当</t>
    <rPh sb="0" eb="3">
      <t>ヒガイトウ</t>
    </rPh>
    <phoneticPr fontId="1"/>
  </si>
  <si>
    <t>該当</t>
    <rPh sb="0" eb="2">
      <t>ガイトウ</t>
    </rPh>
    <phoneticPr fontId="1"/>
  </si>
  <si>
    <t>事業所の医師が診療を行っていない利用者に対しで、行った場合の減算</t>
    <rPh sb="30" eb="32">
      <t>ゲンサン</t>
    </rPh>
    <phoneticPr fontId="2"/>
  </si>
  <si>
    <t>ロ</t>
    <phoneticPr fontId="1"/>
  </si>
  <si>
    <t>ハ</t>
    <phoneticPr fontId="1"/>
  </si>
  <si>
    <t>②　（介護予防）短期入所療養介護</t>
    <rPh sb="10" eb="12">
      <t>ニュウショ</t>
    </rPh>
    <rPh sb="12" eb="14">
      <t>リョウヨウ</t>
    </rPh>
    <phoneticPr fontId="1"/>
  </si>
  <si>
    <t>③　（介護予防）通所リハビリテーション</t>
    <phoneticPr fontId="1"/>
  </si>
  <si>
    <t>④　（介護予防）訪問リハビリテーション</t>
    <rPh sb="8" eb="10">
      <t>ホウモン</t>
    </rPh>
    <phoneticPr fontId="1"/>
  </si>
  <si>
    <t>①　介護老人保健施設</t>
    <rPh sb="2" eb="4">
      <t>カイゴ</t>
    </rPh>
    <rPh sb="4" eb="6">
      <t>ロウジン</t>
    </rPh>
    <rPh sb="6" eb="8">
      <t>ホケン</t>
    </rPh>
    <rPh sb="8" eb="10">
      <t>シセツ</t>
    </rPh>
    <phoneticPr fontId="1"/>
  </si>
  <si>
    <t>②　（介護予防）短期入所生活介護</t>
    <phoneticPr fontId="1"/>
  </si>
  <si>
    <t>①　指定介護老人福祉施設（特別養護老人ホーム）</t>
    <rPh sb="2" eb="4">
      <t>シテイ</t>
    </rPh>
    <rPh sb="4" eb="6">
      <t>カイゴ</t>
    </rPh>
    <rPh sb="6" eb="8">
      <t>ロウジン</t>
    </rPh>
    <rPh sb="8" eb="10">
      <t>フクシ</t>
    </rPh>
    <rPh sb="10" eb="12">
      <t>シセツ</t>
    </rPh>
    <rPh sb="13" eb="15">
      <t>トクベツ</t>
    </rPh>
    <rPh sb="15" eb="17">
      <t>ヨウゴ</t>
    </rPh>
    <rPh sb="17" eb="19">
      <t>ロウジン</t>
    </rPh>
    <phoneticPr fontId="1"/>
  </si>
  <si>
    <t>①　介護療養型医療施設</t>
    <rPh sb="2" eb="4">
      <t>カイゴ</t>
    </rPh>
    <rPh sb="4" eb="7">
      <t>リョウヨウガタ</t>
    </rPh>
    <rPh sb="7" eb="9">
      <t>イリョウ</t>
    </rPh>
    <rPh sb="9" eb="11">
      <t>シセツ</t>
    </rPh>
    <phoneticPr fontId="1"/>
  </si>
  <si>
    <t>診療所</t>
    <rPh sb="0" eb="3">
      <t>シンリョウショ</t>
    </rPh>
    <phoneticPr fontId="1"/>
  </si>
  <si>
    <t>認知症</t>
    <rPh sb="0" eb="3">
      <t>ニンチショウ</t>
    </rPh>
    <phoneticPr fontId="1"/>
  </si>
  <si>
    <t>病　院</t>
    <rPh sb="0" eb="1">
      <t>ヤマイ</t>
    </rPh>
    <rPh sb="2" eb="3">
      <t>イン</t>
    </rPh>
    <phoneticPr fontId="1"/>
  </si>
  <si>
    <t>入院患者に関する基準</t>
    <rPh sb="0" eb="2">
      <t>ニュウイン</t>
    </rPh>
    <rPh sb="2" eb="4">
      <t>カンジャ</t>
    </rPh>
    <rPh sb="5" eb="6">
      <t>カン</t>
    </rPh>
    <rPh sb="8" eb="10">
      <t>キジュン</t>
    </rPh>
    <phoneticPr fontId="1"/>
  </si>
  <si>
    <t>夜間勤務等看護加算</t>
  </si>
  <si>
    <t>若年性認知症患者受入加算</t>
  </si>
  <si>
    <t>試行的退院費用</t>
    <rPh sb="0" eb="2">
      <t>シコウ</t>
    </rPh>
    <rPh sb="2" eb="3">
      <t>テキ</t>
    </rPh>
    <rPh sb="3" eb="5">
      <t>タイイン</t>
    </rPh>
    <rPh sb="5" eb="7">
      <t>ヒヨウ</t>
    </rPh>
    <phoneticPr fontId="2"/>
  </si>
  <si>
    <t>入院患者が他医療機関へ受診したときの費用</t>
    <rPh sb="0" eb="2">
      <t>ニュウイン</t>
    </rPh>
    <rPh sb="2" eb="4">
      <t>カンジャ</t>
    </rPh>
    <rPh sb="5" eb="6">
      <t>ホカ</t>
    </rPh>
    <rPh sb="6" eb="8">
      <t>イリョウ</t>
    </rPh>
    <rPh sb="8" eb="10">
      <t>キカン</t>
    </rPh>
    <rPh sb="11" eb="13">
      <t>ジュシン</t>
    </rPh>
    <rPh sb="18" eb="20">
      <t>ヒヨウ</t>
    </rPh>
    <phoneticPr fontId="2"/>
  </si>
  <si>
    <t>従来型個室に入所していた者の取扱い</t>
    <rPh sb="0" eb="3">
      <t>ジュウライガタ</t>
    </rPh>
    <rPh sb="3" eb="5">
      <t>コシツ</t>
    </rPh>
    <rPh sb="6" eb="8">
      <t>ニュウショ</t>
    </rPh>
    <rPh sb="12" eb="13">
      <t>モノ</t>
    </rPh>
    <rPh sb="14" eb="16">
      <t>トリアツカ</t>
    </rPh>
    <phoneticPr fontId="2"/>
  </si>
  <si>
    <t>感染症等により従来型個室への入院が必要である者等への算定</t>
    <rPh sb="0" eb="3">
      <t>カンセンショウ</t>
    </rPh>
    <rPh sb="3" eb="4">
      <t>トウ</t>
    </rPh>
    <rPh sb="7" eb="10">
      <t>ジュウライガタ</t>
    </rPh>
    <rPh sb="10" eb="12">
      <t>コシツ</t>
    </rPh>
    <rPh sb="14" eb="16">
      <t>ニュウイン</t>
    </rPh>
    <rPh sb="17" eb="19">
      <t>ヒツヨウ</t>
    </rPh>
    <rPh sb="22" eb="23">
      <t>モノ</t>
    </rPh>
    <rPh sb="23" eb="24">
      <t>トウ</t>
    </rPh>
    <rPh sb="26" eb="28">
      <t>サンテイ</t>
    </rPh>
    <phoneticPr fontId="2"/>
  </si>
  <si>
    <t>基準型</t>
    <rPh sb="0" eb="2">
      <t>キジュン</t>
    </rPh>
    <rPh sb="2" eb="3">
      <t>ガタ</t>
    </rPh>
    <phoneticPr fontId="1"/>
  </si>
  <si>
    <t>減算型</t>
    <rPh sb="0" eb="2">
      <t>ゲンサン</t>
    </rPh>
    <rPh sb="2" eb="3">
      <t>ガタ</t>
    </rPh>
    <phoneticPr fontId="1"/>
  </si>
  <si>
    <t>□</t>
    <phoneticPr fontId="1"/>
  </si>
  <si>
    <t>■</t>
    <phoneticPr fontId="1"/>
  </si>
  <si>
    <t>Ⅰ型（療養機能強化型以外）</t>
    <rPh sb="1" eb="2">
      <t>ガタ</t>
    </rPh>
    <rPh sb="3" eb="5">
      <t>リョウヨウ</t>
    </rPh>
    <rPh sb="5" eb="7">
      <t>キノウ</t>
    </rPh>
    <rPh sb="7" eb="10">
      <t>キョウカガタ</t>
    </rPh>
    <rPh sb="10" eb="12">
      <t>イガイ</t>
    </rPh>
    <phoneticPr fontId="1"/>
  </si>
  <si>
    <t>Ⅰ型（療養機能強化型Ａ）</t>
    <rPh sb="1" eb="2">
      <t>ガタ</t>
    </rPh>
    <rPh sb="3" eb="5">
      <t>リョウヨウ</t>
    </rPh>
    <rPh sb="5" eb="7">
      <t>キノウ</t>
    </rPh>
    <rPh sb="7" eb="10">
      <t>キョウカガタ</t>
    </rPh>
    <phoneticPr fontId="1"/>
  </si>
  <si>
    <t>Ⅰ型（療養機能強化型Ｂ）</t>
    <rPh sb="1" eb="2">
      <t>ガタ</t>
    </rPh>
    <rPh sb="3" eb="5">
      <t>リョウヨウ</t>
    </rPh>
    <rPh sb="5" eb="7">
      <t>キノウ</t>
    </rPh>
    <rPh sb="7" eb="10">
      <t>キョウカガタ</t>
    </rPh>
    <phoneticPr fontId="1"/>
  </si>
  <si>
    <t>Ⅱ型（療養機能強化型以外）</t>
    <rPh sb="1" eb="2">
      <t>ガタ</t>
    </rPh>
    <rPh sb="3" eb="5">
      <t>リョウヨウ</t>
    </rPh>
    <rPh sb="5" eb="7">
      <t>キノウ</t>
    </rPh>
    <rPh sb="7" eb="10">
      <t>キョウカガタ</t>
    </rPh>
    <rPh sb="10" eb="12">
      <t>イガイ</t>
    </rPh>
    <phoneticPr fontId="1"/>
  </si>
  <si>
    <t>Ⅱ型（療養機能強化型）</t>
    <rPh sb="1" eb="2">
      <t>ガタ</t>
    </rPh>
    <rPh sb="3" eb="5">
      <t>リョウヨウ</t>
    </rPh>
    <rPh sb="5" eb="7">
      <t>キノウ</t>
    </rPh>
    <rPh sb="7" eb="10">
      <t>キョウカガタ</t>
    </rPh>
    <phoneticPr fontId="1"/>
  </si>
  <si>
    <t>Ⅲ型</t>
    <rPh sb="1" eb="2">
      <t>ガタ</t>
    </rPh>
    <phoneticPr fontId="1"/>
  </si>
  <si>
    <t>療養機能強化型以外</t>
    <rPh sb="0" eb="2">
      <t>リョウヨウ</t>
    </rPh>
    <rPh sb="2" eb="4">
      <t>キノウ</t>
    </rPh>
    <rPh sb="4" eb="7">
      <t>キョウカガタ</t>
    </rPh>
    <rPh sb="7" eb="9">
      <t>イガイ</t>
    </rPh>
    <phoneticPr fontId="1"/>
  </si>
  <si>
    <t>□</t>
    <phoneticPr fontId="1"/>
  </si>
  <si>
    <t>療養機能強化型Ａ</t>
    <rPh sb="0" eb="2">
      <t>リョウヨウ</t>
    </rPh>
    <rPh sb="2" eb="4">
      <t>キノウ</t>
    </rPh>
    <rPh sb="4" eb="7">
      <t>キョウカガタ</t>
    </rPh>
    <phoneticPr fontId="1"/>
  </si>
  <si>
    <t>療養機能強化型Ｂ</t>
    <rPh sb="0" eb="2">
      <t>リョウヨウ</t>
    </rPh>
    <rPh sb="2" eb="4">
      <t>キノウ</t>
    </rPh>
    <rPh sb="4" eb="7">
      <t>キョウカガタ</t>
    </rPh>
    <phoneticPr fontId="1"/>
  </si>
  <si>
    <t>ユニット型病院療養型</t>
    <rPh sb="4" eb="5">
      <t>ガタ</t>
    </rPh>
    <phoneticPr fontId="1"/>
  </si>
  <si>
    <t>病院経過型、ユニット型病院経過型</t>
    <rPh sb="2" eb="4">
      <t>ケイカ</t>
    </rPh>
    <rPh sb="4" eb="5">
      <t>ガタ</t>
    </rPh>
    <rPh sb="10" eb="11">
      <t>ガタ</t>
    </rPh>
    <rPh sb="11" eb="13">
      <t>ビョウイン</t>
    </rPh>
    <rPh sb="13" eb="15">
      <t>ケイカ</t>
    </rPh>
    <rPh sb="15" eb="16">
      <t>ガタ</t>
    </rPh>
    <phoneticPr fontId="1"/>
  </si>
  <si>
    <t>Ⅰ型</t>
    <rPh sb="1" eb="2">
      <t>ガタ</t>
    </rPh>
    <phoneticPr fontId="1"/>
  </si>
  <si>
    <t>Ⅱ型</t>
    <rPh sb="1" eb="2">
      <t>ガタ</t>
    </rPh>
    <phoneticPr fontId="1"/>
  </si>
  <si>
    <t>診療所型</t>
    <rPh sb="0" eb="3">
      <t>シンリョウショ</t>
    </rPh>
    <rPh sb="3" eb="4">
      <t>ガタ</t>
    </rPh>
    <phoneticPr fontId="1"/>
  </si>
  <si>
    <t>ユニット型診療所型</t>
    <rPh sb="4" eb="5">
      <t>ガタ</t>
    </rPh>
    <rPh sb="5" eb="8">
      <t>シンリョウショ</t>
    </rPh>
    <rPh sb="8" eb="9">
      <t>ガタ</t>
    </rPh>
    <phoneticPr fontId="1"/>
  </si>
  <si>
    <t>施設サービス費(区分)　　　　病院療養型</t>
    <phoneticPr fontId="1"/>
  </si>
  <si>
    <t>〇</t>
    <phoneticPr fontId="1"/>
  </si>
  <si>
    <t>Ⅳ型</t>
    <rPh sb="1" eb="2">
      <t>ガタ</t>
    </rPh>
    <phoneticPr fontId="1"/>
  </si>
  <si>
    <t>Ⅴ型</t>
    <rPh sb="1" eb="2">
      <t>ガタ</t>
    </rPh>
    <phoneticPr fontId="1"/>
  </si>
  <si>
    <t>認知症疾患型、ユニット型認知症疾患型、認知症経過型</t>
    <rPh sb="0" eb="3">
      <t>ニンチショウ</t>
    </rPh>
    <rPh sb="3" eb="5">
      <t>シッカン</t>
    </rPh>
    <rPh sb="5" eb="6">
      <t>ガタ</t>
    </rPh>
    <rPh sb="11" eb="12">
      <t>ガタ</t>
    </rPh>
    <rPh sb="12" eb="15">
      <t>ニンチショウ</t>
    </rPh>
    <rPh sb="15" eb="17">
      <t>シッカン</t>
    </rPh>
    <rPh sb="17" eb="18">
      <t>ガタ</t>
    </rPh>
    <rPh sb="19" eb="22">
      <t>ニンチショウ</t>
    </rPh>
    <rPh sb="22" eb="24">
      <t>ケイカ</t>
    </rPh>
    <rPh sb="24" eb="25">
      <t>ガタ</t>
    </rPh>
    <phoneticPr fontId="1"/>
  </si>
  <si>
    <t>イ5</t>
  </si>
  <si>
    <t>ロ3</t>
  </si>
  <si>
    <t>ハ4</t>
  </si>
  <si>
    <t>イ</t>
    <phoneticPr fontId="1"/>
  </si>
  <si>
    <t>イ</t>
    <phoneticPr fontId="1"/>
  </si>
  <si>
    <t>イ</t>
    <phoneticPr fontId="1"/>
  </si>
  <si>
    <t>ロ</t>
    <phoneticPr fontId="1"/>
  </si>
  <si>
    <t>ロ</t>
    <phoneticPr fontId="1"/>
  </si>
  <si>
    <t>ハ</t>
    <phoneticPr fontId="1"/>
  </si>
  <si>
    <t>加算型Ⅰ</t>
    <rPh sb="0" eb="2">
      <t>カサン</t>
    </rPh>
    <rPh sb="2" eb="3">
      <t>ガタ</t>
    </rPh>
    <phoneticPr fontId="1"/>
  </si>
  <si>
    <t>加算型Ⅱ</t>
    <rPh sb="0" eb="2">
      <t>カサン</t>
    </rPh>
    <rPh sb="2" eb="3">
      <t>ガタ</t>
    </rPh>
    <phoneticPr fontId="1"/>
  </si>
  <si>
    <t>加算型Ⅳ</t>
    <rPh sb="0" eb="2">
      <t>カサン</t>
    </rPh>
    <rPh sb="2" eb="3">
      <t>ガタ</t>
    </rPh>
    <phoneticPr fontId="1"/>
  </si>
  <si>
    <t>加算型Ⅲ</t>
    <rPh sb="0" eb="2">
      <t>カサン</t>
    </rPh>
    <rPh sb="2" eb="3">
      <t>ガタ</t>
    </rPh>
    <phoneticPr fontId="1"/>
  </si>
  <si>
    <t>注1</t>
    <rPh sb="0" eb="1">
      <t>チュウ</t>
    </rPh>
    <phoneticPr fontId="1"/>
  </si>
  <si>
    <t>注2</t>
    <rPh sb="0" eb="1">
      <t>チュウ</t>
    </rPh>
    <phoneticPr fontId="1"/>
  </si>
  <si>
    <t>一定の要件を満たす入院患者の数が基準に満たさない場合の減算</t>
    <rPh sb="0" eb="2">
      <t>イッテイ</t>
    </rPh>
    <rPh sb="3" eb="5">
      <t>ヨウケン</t>
    </rPh>
    <rPh sb="6" eb="7">
      <t>ミ</t>
    </rPh>
    <rPh sb="9" eb="11">
      <t>ニュウイン</t>
    </rPh>
    <rPh sb="11" eb="13">
      <t>カンジャ</t>
    </rPh>
    <rPh sb="14" eb="15">
      <t>スウ</t>
    </rPh>
    <rPh sb="16" eb="18">
      <t>キジュン</t>
    </rPh>
    <rPh sb="19" eb="20">
      <t>ミ</t>
    </rPh>
    <rPh sb="24" eb="26">
      <t>バアイ</t>
    </rPh>
    <rPh sb="27" eb="29">
      <t>ゲンサン</t>
    </rPh>
    <phoneticPr fontId="1"/>
  </si>
  <si>
    <t>なし</t>
    <phoneticPr fontId="1"/>
  </si>
  <si>
    <t>あり</t>
    <phoneticPr fontId="1"/>
  </si>
  <si>
    <t>注3</t>
    <rPh sb="0" eb="1">
      <t>チュウ</t>
    </rPh>
    <phoneticPr fontId="1"/>
  </si>
  <si>
    <t>ユニットケア体制</t>
    <rPh sb="6" eb="8">
      <t>タイセイ</t>
    </rPh>
    <phoneticPr fontId="1"/>
  </si>
  <si>
    <t>対応不可</t>
    <rPh sb="0" eb="2">
      <t>タイオウ</t>
    </rPh>
    <rPh sb="2" eb="4">
      <t>フカ</t>
    </rPh>
    <phoneticPr fontId="1"/>
  </si>
  <si>
    <t>対応可</t>
    <rPh sb="0" eb="2">
      <t>タイオウ</t>
    </rPh>
    <rPh sb="2" eb="3">
      <t>カ</t>
    </rPh>
    <phoneticPr fontId="1"/>
  </si>
  <si>
    <t>〇</t>
    <phoneticPr fontId="1"/>
  </si>
  <si>
    <t>療養環境基準（病院療養病床療養環境減）</t>
    <rPh sb="0" eb="2">
      <t>リョウヨウ</t>
    </rPh>
    <rPh sb="2" eb="4">
      <t>カンキョウ</t>
    </rPh>
    <rPh sb="4" eb="6">
      <t>キジュン</t>
    </rPh>
    <phoneticPr fontId="1"/>
  </si>
  <si>
    <t>医療法施行規則49条の適用</t>
    <phoneticPr fontId="1"/>
  </si>
  <si>
    <t>基準</t>
    <rPh sb="0" eb="2">
      <t>キジュン</t>
    </rPh>
    <phoneticPr fontId="1"/>
  </si>
  <si>
    <t>医師の配置基準</t>
    <rPh sb="0" eb="2">
      <t>イシ</t>
    </rPh>
    <rPh sb="5" eb="7">
      <t>キジュン</t>
    </rPh>
    <phoneticPr fontId="1"/>
  </si>
  <si>
    <t>（Ⅲ）</t>
    <phoneticPr fontId="1"/>
  </si>
  <si>
    <t>（Ⅳ）</t>
    <phoneticPr fontId="1"/>
  </si>
  <si>
    <t>あり</t>
    <phoneticPr fontId="1"/>
  </si>
  <si>
    <t>イ6</t>
  </si>
  <si>
    <t>イ7</t>
  </si>
  <si>
    <t>運</t>
    <rPh sb="0" eb="1">
      <t>ウン</t>
    </rPh>
    <phoneticPr fontId="1"/>
  </si>
  <si>
    <t>イ8</t>
  </si>
  <si>
    <t>イ9</t>
  </si>
  <si>
    <t>イ10</t>
  </si>
  <si>
    <t>イ11</t>
  </si>
  <si>
    <t>イ12</t>
  </si>
  <si>
    <t>イ13</t>
  </si>
  <si>
    <t>イ14</t>
  </si>
  <si>
    <t>〇</t>
    <phoneticPr fontId="1"/>
  </si>
  <si>
    <t>〇</t>
    <phoneticPr fontId="1"/>
  </si>
  <si>
    <t>イ15</t>
  </si>
  <si>
    <t>特養</t>
    <rPh sb="0" eb="2">
      <t>トクヨウ</t>
    </rPh>
    <phoneticPr fontId="1"/>
  </si>
  <si>
    <t>短期</t>
    <rPh sb="0" eb="2">
      <t>タンキ</t>
    </rPh>
    <phoneticPr fontId="1"/>
  </si>
  <si>
    <t>予防</t>
    <rPh sb="0" eb="2">
      <t>ヨボウ</t>
    </rPh>
    <phoneticPr fontId="1"/>
  </si>
  <si>
    <t>集団コミュニケーション療法</t>
    <rPh sb="0" eb="2">
      <t>シュウダン</t>
    </rPh>
    <rPh sb="11" eb="13">
      <t>リョウホウ</t>
    </rPh>
    <phoneticPr fontId="1"/>
  </si>
  <si>
    <t>イ16</t>
  </si>
  <si>
    <t>理学療法Ⅰ</t>
    <rPh sb="0" eb="2">
      <t>リガク</t>
    </rPh>
    <rPh sb="2" eb="4">
      <t>リョウホウ</t>
    </rPh>
    <phoneticPr fontId="1"/>
  </si>
  <si>
    <t>作業療法</t>
    <rPh sb="0" eb="2">
      <t>サギョウ</t>
    </rPh>
    <rPh sb="2" eb="4">
      <t>リョウホウ</t>
    </rPh>
    <phoneticPr fontId="1"/>
  </si>
  <si>
    <t>言語聴覚療法</t>
    <rPh sb="0" eb="2">
      <t>ゲンゴ</t>
    </rPh>
    <rPh sb="2" eb="4">
      <t>チョウカク</t>
    </rPh>
    <rPh sb="4" eb="6">
      <t>リョウホウ</t>
    </rPh>
    <phoneticPr fontId="1"/>
  </si>
  <si>
    <t>精神科作業療法</t>
    <rPh sb="0" eb="3">
      <t>セイシンカ</t>
    </rPh>
    <rPh sb="3" eb="5">
      <t>サギョウ</t>
    </rPh>
    <rPh sb="5" eb="7">
      <t>リョウホウ</t>
    </rPh>
    <phoneticPr fontId="1"/>
  </si>
  <si>
    <t>その他</t>
    <rPh sb="2" eb="3">
      <t>タ</t>
    </rPh>
    <phoneticPr fontId="1"/>
  </si>
  <si>
    <t>認知症短期集中リハビリテーション加算</t>
    <rPh sb="0" eb="3">
      <t>ニンチショウ</t>
    </rPh>
    <rPh sb="3" eb="5">
      <t>タンキ</t>
    </rPh>
    <rPh sb="5" eb="7">
      <t>シュウチュウ</t>
    </rPh>
    <rPh sb="16" eb="18">
      <t>カサン</t>
    </rPh>
    <phoneticPr fontId="1"/>
  </si>
  <si>
    <t>イ17</t>
  </si>
  <si>
    <t>イ18</t>
  </si>
  <si>
    <t>イ19</t>
  </si>
  <si>
    <t>イ20</t>
  </si>
  <si>
    <t>設備基準</t>
    <rPh sb="0" eb="2">
      <t>セツビ</t>
    </rPh>
    <rPh sb="2" eb="4">
      <t>キジュン</t>
    </rPh>
    <phoneticPr fontId="1"/>
  </si>
  <si>
    <t>ロ4</t>
  </si>
  <si>
    <t>ロ5</t>
  </si>
  <si>
    <t>ロ6</t>
  </si>
  <si>
    <t>ロ7</t>
  </si>
  <si>
    <t>ロ8</t>
  </si>
  <si>
    <t>ロ9</t>
  </si>
  <si>
    <t>ロ10</t>
  </si>
  <si>
    <t>ロ11</t>
  </si>
  <si>
    <t>ロ12</t>
  </si>
  <si>
    <t>ロ13</t>
  </si>
  <si>
    <t>ロ14</t>
    <phoneticPr fontId="1"/>
  </si>
  <si>
    <t>ロ15</t>
  </si>
  <si>
    <t>ロ16</t>
  </si>
  <si>
    <t>ロ17</t>
  </si>
  <si>
    <t>ロ18</t>
  </si>
  <si>
    <t>ハ5</t>
  </si>
  <si>
    <t>ハ6</t>
  </si>
  <si>
    <t>ハ7</t>
  </si>
  <si>
    <t>ハ8</t>
  </si>
  <si>
    <t>ハ9</t>
  </si>
  <si>
    <t>ハ10</t>
  </si>
  <si>
    <t>ハ11</t>
  </si>
  <si>
    <t>ハ12</t>
  </si>
  <si>
    <t>ハ13</t>
  </si>
  <si>
    <t>ハ14</t>
  </si>
  <si>
    <t>特定診療費　※届出：認知症はなし</t>
    <rPh sb="7" eb="9">
      <t>トドケデ</t>
    </rPh>
    <rPh sb="10" eb="13">
      <t>ニンチショウ</t>
    </rPh>
    <phoneticPr fontId="1"/>
  </si>
  <si>
    <t>ハ15</t>
    <phoneticPr fontId="1"/>
  </si>
  <si>
    <t>ハ16</t>
    <phoneticPr fontId="1"/>
  </si>
  <si>
    <t>ハ17</t>
  </si>
  <si>
    <t>加算型Ⅰ</t>
    <rPh sb="0" eb="2">
      <t>カサン</t>
    </rPh>
    <rPh sb="2" eb="3">
      <t>ガタ</t>
    </rPh>
    <phoneticPr fontId="1"/>
  </si>
  <si>
    <t>ロ（6）</t>
  </si>
  <si>
    <t>ロ（6）</t>
    <phoneticPr fontId="1"/>
  </si>
  <si>
    <t>ロ（7）</t>
  </si>
  <si>
    <t>ロ（8）</t>
  </si>
  <si>
    <t>介護職員処遇改善加算</t>
    <phoneticPr fontId="1"/>
  </si>
  <si>
    <t>②　（介護予防）短期入所療養介護【病院療養型、ユニット型病院療養型、病院経過型、ユニット型病院経過型】</t>
    <rPh sb="10" eb="12">
      <t>ニュウショ</t>
    </rPh>
    <rPh sb="12" eb="14">
      <t>リョウヨウ</t>
    </rPh>
    <rPh sb="17" eb="19">
      <t>ビョウイン</t>
    </rPh>
    <rPh sb="19" eb="22">
      <t>リョウヨウガタ</t>
    </rPh>
    <rPh sb="27" eb="28">
      <t>ガタ</t>
    </rPh>
    <rPh sb="28" eb="30">
      <t>ビョウイン</t>
    </rPh>
    <rPh sb="30" eb="33">
      <t>リョウヨウガタ</t>
    </rPh>
    <rPh sb="34" eb="36">
      <t>ビョウイン</t>
    </rPh>
    <rPh sb="36" eb="38">
      <t>ケイカ</t>
    </rPh>
    <rPh sb="38" eb="39">
      <t>ガタ</t>
    </rPh>
    <rPh sb="44" eb="45">
      <t>ガタ</t>
    </rPh>
    <rPh sb="45" eb="47">
      <t>ビョウイン</t>
    </rPh>
    <rPh sb="47" eb="49">
      <t>ケイカ</t>
    </rPh>
    <rPh sb="49" eb="50">
      <t>ガタ</t>
    </rPh>
    <phoneticPr fontId="1"/>
  </si>
  <si>
    <t>ロ（9）</t>
  </si>
  <si>
    <t>ロ（9）</t>
    <phoneticPr fontId="1"/>
  </si>
  <si>
    <t>ロ（10）</t>
    <phoneticPr fontId="1"/>
  </si>
  <si>
    <t>ロ（5）</t>
    <phoneticPr fontId="1"/>
  </si>
  <si>
    <t>特定診療費項目</t>
    <rPh sb="0" eb="2">
      <t>トクテイ</t>
    </rPh>
    <rPh sb="2" eb="5">
      <t>シンリョウヒ</t>
    </rPh>
    <rPh sb="5" eb="7">
      <t>コウモク</t>
    </rPh>
    <phoneticPr fontId="1"/>
  </si>
  <si>
    <t>③　（介護予防）短期入所療養介護【診療所型、ユニット型診療所型】</t>
    <rPh sb="10" eb="12">
      <t>ニュウショ</t>
    </rPh>
    <rPh sb="12" eb="14">
      <t>リョウヨウ</t>
    </rPh>
    <rPh sb="17" eb="20">
      <t>シンリョウジョ</t>
    </rPh>
    <rPh sb="20" eb="21">
      <t>ガタ</t>
    </rPh>
    <rPh sb="26" eb="27">
      <t>ガタ</t>
    </rPh>
    <rPh sb="27" eb="30">
      <t>シンリョウショ</t>
    </rPh>
    <rPh sb="30" eb="31">
      <t>ガタ</t>
    </rPh>
    <phoneticPr fontId="1"/>
  </si>
  <si>
    <t>設備基準</t>
    <rPh sb="0" eb="2">
      <t>セツビ</t>
    </rPh>
    <rPh sb="2" eb="4">
      <t>キジュン</t>
    </rPh>
    <phoneticPr fontId="2"/>
  </si>
  <si>
    <t>食堂の有無</t>
    <rPh sb="0" eb="2">
      <t>ショクドウ</t>
    </rPh>
    <rPh sb="3" eb="5">
      <t>ウム</t>
    </rPh>
    <phoneticPr fontId="1"/>
  </si>
  <si>
    <t>ハ（4）</t>
  </si>
  <si>
    <t>ハ（4）</t>
    <phoneticPr fontId="1"/>
  </si>
  <si>
    <t>ハ（5）</t>
  </si>
  <si>
    <t>ハ（6）</t>
  </si>
  <si>
    <t>ハ（7）</t>
  </si>
  <si>
    <t>ハ（7）</t>
    <phoneticPr fontId="1"/>
  </si>
  <si>
    <t>ハ（8）</t>
    <phoneticPr fontId="1"/>
  </si>
  <si>
    <t>注4</t>
    <rPh sb="0" eb="1">
      <t>チュウ</t>
    </rPh>
    <phoneticPr fontId="1"/>
  </si>
  <si>
    <t>注5</t>
    <rPh sb="0" eb="1">
      <t>チュウ</t>
    </rPh>
    <phoneticPr fontId="1"/>
  </si>
  <si>
    <t>注6</t>
    <rPh sb="0" eb="1">
      <t>チュウ</t>
    </rPh>
    <phoneticPr fontId="1"/>
  </si>
  <si>
    <t>注7</t>
    <rPh sb="0" eb="1">
      <t>チュウ</t>
    </rPh>
    <phoneticPr fontId="1"/>
  </si>
  <si>
    <t>注8</t>
    <rPh sb="0" eb="1">
      <t>チュウ</t>
    </rPh>
    <phoneticPr fontId="1"/>
  </si>
  <si>
    <t>注10</t>
    <rPh sb="0" eb="1">
      <t>チュウ</t>
    </rPh>
    <phoneticPr fontId="1"/>
  </si>
  <si>
    <t>ハ（3）</t>
    <phoneticPr fontId="1"/>
  </si>
  <si>
    <t>注1、2</t>
    <rPh sb="0" eb="1">
      <t>チュウ</t>
    </rPh>
    <phoneticPr fontId="1"/>
  </si>
  <si>
    <t>ニ（5）</t>
  </si>
  <si>
    <t>ニ（5）</t>
    <phoneticPr fontId="1"/>
  </si>
  <si>
    <t>特定診療費</t>
    <rPh sb="0" eb="2">
      <t>トクテイ</t>
    </rPh>
    <rPh sb="2" eb="5">
      <t>シンリョウヒ</t>
    </rPh>
    <phoneticPr fontId="1"/>
  </si>
  <si>
    <t>ニ（6）</t>
  </si>
  <si>
    <t>ニ（7）</t>
    <phoneticPr fontId="1"/>
  </si>
  <si>
    <t>ニ（8）</t>
  </si>
  <si>
    <t>ニ（4）</t>
    <phoneticPr fontId="1"/>
  </si>
  <si>
    <t>ニ（6）</t>
    <phoneticPr fontId="1"/>
  </si>
  <si>
    <t>ニ（7）</t>
    <phoneticPr fontId="1"/>
  </si>
  <si>
    <t>④　（介護予防）短期入所療養介護【認知症疾患型、ユニット型認知症疾患型、認知症経過型】</t>
    <rPh sb="10" eb="12">
      <t>ニュウショ</t>
    </rPh>
    <rPh sb="12" eb="14">
      <t>リョウヨウ</t>
    </rPh>
    <rPh sb="17" eb="20">
      <t>ニンチショウ</t>
    </rPh>
    <rPh sb="20" eb="22">
      <t>シッカン</t>
    </rPh>
    <rPh sb="22" eb="23">
      <t>ガタ</t>
    </rPh>
    <rPh sb="28" eb="29">
      <t>ガタ</t>
    </rPh>
    <rPh sb="29" eb="32">
      <t>ニンチショウ</t>
    </rPh>
    <rPh sb="32" eb="34">
      <t>シッカン</t>
    </rPh>
    <rPh sb="34" eb="35">
      <t>ガタ</t>
    </rPh>
    <rPh sb="36" eb="39">
      <t>ニンチショウ</t>
    </rPh>
    <rPh sb="39" eb="41">
      <t>ケイカ</t>
    </rPh>
    <rPh sb="41" eb="42">
      <t>ガタ</t>
    </rPh>
    <phoneticPr fontId="1"/>
  </si>
  <si>
    <t>【１】共通</t>
    <rPh sb="3" eb="5">
      <t>キョウツウ</t>
    </rPh>
    <phoneticPr fontId="1"/>
  </si>
  <si>
    <t>【２】特養</t>
    <rPh sb="3" eb="5">
      <t>トクヨウ</t>
    </rPh>
    <phoneticPr fontId="1"/>
  </si>
  <si>
    <t>介護報酬の算定状況</t>
    <phoneticPr fontId="1"/>
  </si>
  <si>
    <t>従業者の勤務の体制及び勤務形態一覧表</t>
    <phoneticPr fontId="1"/>
  </si>
  <si>
    <t>成年後見制度の活用等の現状について</t>
    <phoneticPr fontId="1"/>
  </si>
  <si>
    <t>成年後見制度の活用等の現状について</t>
    <phoneticPr fontId="1"/>
  </si>
  <si>
    <t>※減算型、老人性認知症疾患療養病棟、診療所の場合は提出不要です。</t>
    <phoneticPr fontId="4"/>
  </si>
  <si>
    <t xml:space="preserve">   年</t>
    <phoneticPr fontId="4"/>
  </si>
  <si>
    <t>月分</t>
    <phoneticPr fontId="4"/>
  </si>
  <si>
    <t>夜間勤務等看護体制確認表</t>
  </si>
  <si>
    <t xml:space="preserve">   年</t>
    <phoneticPr fontId="4"/>
  </si>
  <si>
    <t>○</t>
    <phoneticPr fontId="4"/>
  </si>
  <si>
    <t>病　棟　名</t>
    <phoneticPr fontId="4"/>
  </si>
  <si>
    <t>種別【</t>
    <phoneticPr fontId="4"/>
  </si>
  <si>
    <t>基準</t>
    <phoneticPr fontId="4"/>
  </si>
  <si>
    <t>加算Ⅰ</t>
    <phoneticPr fontId="4"/>
  </si>
  <si>
    <t>加算Ⅱ</t>
    <phoneticPr fontId="4"/>
  </si>
  <si>
    <t>加算Ⅲ</t>
    <phoneticPr fontId="4"/>
  </si>
  <si>
    <t>加算Ⅳ</t>
    <phoneticPr fontId="4"/>
  </si>
  <si>
    <t>】</t>
    <phoneticPr fontId="4"/>
  </si>
  <si>
    <t>病　棟　名</t>
    <phoneticPr fontId="4"/>
  </si>
  <si>
    <t>北館２階</t>
    <rPh sb="0" eb="1">
      <t>キタ</t>
    </rPh>
    <rPh sb="1" eb="2">
      <t>カン</t>
    </rPh>
    <rPh sb="3" eb="4">
      <t>カイ</t>
    </rPh>
    <phoneticPr fontId="4"/>
  </si>
  <si>
    <t>種別【</t>
    <phoneticPr fontId="4"/>
  </si>
  <si>
    <t>基準</t>
    <phoneticPr fontId="4"/>
  </si>
  <si>
    <t>加算Ⅰ</t>
    <phoneticPr fontId="4"/>
  </si>
  <si>
    <t>加算Ⅲ</t>
    <phoneticPr fontId="4"/>
  </si>
  <si>
    <t>加算Ⅳ</t>
    <phoneticPr fontId="4"/>
  </si>
  <si>
    <t>】</t>
    <phoneticPr fontId="4"/>
  </si>
  <si>
    <t>勤務形態【</t>
    <phoneticPr fontId="4"/>
  </si>
  <si>
    <t>三交代</t>
    <phoneticPr fontId="4"/>
  </si>
  <si>
    <t>二交代</t>
    <phoneticPr fontId="4"/>
  </si>
  <si>
    <t>その他</t>
    <phoneticPr fontId="4"/>
  </si>
  <si>
    <t>】</t>
    <phoneticPr fontId="4"/>
  </si>
  <si>
    <t>勤務形態【</t>
    <phoneticPr fontId="4"/>
  </si>
  <si>
    <t>三交代</t>
    <phoneticPr fontId="4"/>
  </si>
  <si>
    <t>二交代</t>
    <phoneticPr fontId="4"/>
  </si>
  <si>
    <t>その他</t>
    <phoneticPr fontId="4"/>
  </si>
  <si>
    <t>夜勤時間帯【</t>
    <phoneticPr fontId="4"/>
  </si>
  <si>
    <t>午後</t>
    <rPh sb="0" eb="2">
      <t>ゴゴ</t>
    </rPh>
    <phoneticPr fontId="4"/>
  </si>
  <si>
    <t>時</t>
    <rPh sb="0" eb="1">
      <t>ジ</t>
    </rPh>
    <phoneticPr fontId="4"/>
  </si>
  <si>
    <t>分</t>
    <rPh sb="0" eb="1">
      <t>フン</t>
    </rPh>
    <phoneticPr fontId="4"/>
  </si>
  <si>
    <t>～</t>
    <phoneticPr fontId="4"/>
  </si>
  <si>
    <t>翌朝午前</t>
    <rPh sb="0" eb="1">
      <t>ヨク</t>
    </rPh>
    <rPh sb="1" eb="2">
      <t>アサ</t>
    </rPh>
    <rPh sb="2" eb="4">
      <t>ゴゼン</t>
    </rPh>
    <phoneticPr fontId="4"/>
  </si>
  <si>
    <t>（16時間）】</t>
    <rPh sb="3" eb="5">
      <t>ジカン</t>
    </rPh>
    <phoneticPr fontId="4"/>
  </si>
  <si>
    <t>夜勤時間帯【</t>
    <phoneticPr fontId="4"/>
  </si>
  <si>
    <t>～</t>
    <phoneticPr fontId="4"/>
  </si>
  <si>
    <t>平均入院患者数</t>
    <phoneticPr fontId="4"/>
  </si>
  <si>
    <t>人（Ａ）</t>
    <rPh sb="0" eb="1">
      <t>ニン</t>
    </rPh>
    <phoneticPr fontId="4"/>
  </si>
  <si>
    <t>平均入院患者数</t>
    <phoneticPr fontId="4"/>
  </si>
  <si>
    <t>夜勤に当る1日平均</t>
    <rPh sb="0" eb="2">
      <t>ヤキン</t>
    </rPh>
    <rPh sb="3" eb="4">
      <t>アタ</t>
    </rPh>
    <rPh sb="6" eb="7">
      <t>ヒ</t>
    </rPh>
    <rPh sb="7" eb="9">
      <t>ヘイキン</t>
    </rPh>
    <phoneticPr fontId="4"/>
  </si>
  <si>
    <t>人（Ｂ）</t>
    <rPh sb="0" eb="1">
      <t>ニン</t>
    </rPh>
    <phoneticPr fontId="4"/>
  </si>
  <si>
    <t>＝</t>
    <phoneticPr fontId="4"/>
  </si>
  <si>
    <t>延夜勤時間数（Ｃ）</t>
    <phoneticPr fontId="4"/>
  </si>
  <si>
    <t>＝</t>
    <phoneticPr fontId="4"/>
  </si>
  <si>
    <t>延夜勤時間数（Ｃ）</t>
    <phoneticPr fontId="4"/>
  </si>
  <si>
    <t>看護要員数</t>
    <phoneticPr fontId="4"/>
  </si>
  <si>
    <t>日数×</t>
    <phoneticPr fontId="4"/>
  </si>
  <si>
    <t>日数×</t>
    <phoneticPr fontId="4"/>
  </si>
  <si>
    <t xml:space="preserve">入院患者数 </t>
    <phoneticPr fontId="4"/>
  </si>
  <si>
    <t>：1（Ａ/Ｂ）</t>
    <phoneticPr fontId="4"/>
  </si>
  <si>
    <t>　対看護要員数</t>
    <phoneticPr fontId="4"/>
  </si>
  <si>
    <t>月平均夜勤時間数</t>
    <phoneticPr fontId="4"/>
  </si>
  <si>
    <t>延夜勤時間数（Ｃ－Ｄ）</t>
    <phoneticPr fontId="4"/>
  </si>
  <si>
    <t>（</t>
    <phoneticPr fontId="4"/>
  </si>
  <si>
    <t>-</t>
    <phoneticPr fontId="4"/>
  </si>
  <si>
    <t>）</t>
    <phoneticPr fontId="4"/>
  </si>
  <si>
    <t>延夜勤時間数（Ｃ－Ｄ）</t>
    <phoneticPr fontId="4"/>
  </si>
  <si>
    <t>（</t>
    <phoneticPr fontId="4"/>
  </si>
  <si>
    <t>-</t>
    <phoneticPr fontId="4"/>
  </si>
  <si>
    <t>）</t>
    <phoneticPr fontId="4"/>
  </si>
  <si>
    <t>夜勤時間帯に従事した実人員（Ｅ）</t>
    <phoneticPr fontId="4"/>
  </si>
  <si>
    <t>夜勤時間帯に従事した実人員（Ｅ）</t>
    <phoneticPr fontId="4"/>
  </si>
  <si>
    <t xml:space="preserve">                                          延夜勤時間数（Ｃ－Ｄ） </t>
  </si>
  <si>
    <t>番
号</t>
    <rPh sb="0" eb="1">
      <t>バン</t>
    </rPh>
    <rPh sb="2" eb="3">
      <t>ゴウ</t>
    </rPh>
    <phoneticPr fontId="4"/>
  </si>
  <si>
    <t>氏　名</t>
    <rPh sb="0" eb="1">
      <t>シ</t>
    </rPh>
    <rPh sb="2" eb="3">
      <t>ナ</t>
    </rPh>
    <phoneticPr fontId="4"/>
  </si>
  <si>
    <t>夜勤時間帯に従事した者（夜勤専従・16時間以下は除く）</t>
    <phoneticPr fontId="4"/>
  </si>
  <si>
    <t>看護師・准看護師・看護補助者の別</t>
    <phoneticPr fontId="4"/>
  </si>
  <si>
    <t>１日
曜日</t>
    <rPh sb="1" eb="2">
      <t>ヒ</t>
    </rPh>
    <rPh sb="3" eb="5">
      <t>ヨウビ</t>
    </rPh>
    <phoneticPr fontId="4"/>
  </si>
  <si>
    <t>２日
曜日</t>
    <rPh sb="1" eb="2">
      <t>ヒ</t>
    </rPh>
    <rPh sb="3" eb="5">
      <t>ヨウビ</t>
    </rPh>
    <phoneticPr fontId="4"/>
  </si>
  <si>
    <t>夜勤時間数（計）</t>
    <phoneticPr fontId="4"/>
  </si>
  <si>
    <t>備
考</t>
    <rPh sb="0" eb="1">
      <t>ソナエ</t>
    </rPh>
    <rPh sb="2" eb="3">
      <t>コウ</t>
    </rPh>
    <phoneticPr fontId="4"/>
  </si>
  <si>
    <t>夜勤時間帯に従事した者（夜勤専従・16時間以下は除く）</t>
    <phoneticPr fontId="4"/>
  </si>
  <si>
    <t>看護師・准看護師・看護補助者の別</t>
    <phoneticPr fontId="4"/>
  </si>
  <si>
    <t>全ての
従事者</t>
    <rPh sb="0" eb="1">
      <t>スベ</t>
    </rPh>
    <rPh sb="4" eb="7">
      <t>ジュウジシャ</t>
    </rPh>
    <phoneticPr fontId="4"/>
  </si>
  <si>
    <t>夜勤専従者</t>
    <rPh sb="0" eb="2">
      <t>ヤキン</t>
    </rPh>
    <rPh sb="2" eb="5">
      <t>センジュウシャ</t>
    </rPh>
    <phoneticPr fontId="4"/>
  </si>
  <si>
    <t>16時間以下の者（再掲）</t>
    <rPh sb="2" eb="4">
      <t>ジカン</t>
    </rPh>
    <rPh sb="4" eb="6">
      <t>イカ</t>
    </rPh>
    <rPh sb="7" eb="8">
      <t>モノ</t>
    </rPh>
    <rPh sb="9" eb="11">
      <t>サイケイ</t>
    </rPh>
    <phoneticPr fontId="4"/>
  </si>
  <si>
    <t>○○　○○</t>
    <phoneticPr fontId="4"/>
  </si>
  <si>
    <t>看護師</t>
    <phoneticPr fontId="4"/>
  </si>
  <si>
    <t>23-9</t>
    <phoneticPr fontId="4"/>
  </si>
  <si>
    <t>○○　○○</t>
    <phoneticPr fontId="4"/>
  </si>
  <si>
    <t>看護師</t>
    <rPh sb="0" eb="2">
      <t>カンゴ</t>
    </rPh>
    <rPh sb="2" eb="3">
      <t>シ</t>
    </rPh>
    <phoneticPr fontId="4"/>
  </si>
  <si>
    <t>17-9</t>
    <phoneticPr fontId="4"/>
  </si>
  <si>
    <t>看護補助者</t>
    <phoneticPr fontId="4"/>
  </si>
  <si>
    <t>夜勤時間数（計）</t>
    <phoneticPr fontId="4"/>
  </si>
  <si>
    <t>（Ｃ）</t>
    <phoneticPr fontId="4"/>
  </si>
  <si>
    <t>（Ｄ）</t>
    <phoneticPr fontId="4"/>
  </si>
  <si>
    <t>42</t>
    <phoneticPr fontId="4"/>
  </si>
  <si>
    <t>38</t>
    <phoneticPr fontId="4"/>
  </si>
  <si>
    <t>夜勤時間帯に従事した者（計）</t>
    <phoneticPr fontId="4"/>
  </si>
  <si>
    <t>（Ｅ）</t>
    <phoneticPr fontId="4"/>
  </si>
  <si>
    <t>（准）看護師</t>
    <phoneticPr fontId="4"/>
  </si>
  <si>
    <t>看護補助者</t>
    <phoneticPr fontId="4"/>
  </si>
  <si>
    <t>看護補助者</t>
    <phoneticPr fontId="4"/>
  </si>
  <si>
    <t>＊記載上の注意</t>
  </si>
  <si>
    <t xml:space="preserve">  １  この様式は病棟ごとに、直近（当月除く）３か月分の実績を暦月単位で月ごとに作成すること。</t>
    <phoneticPr fontId="4"/>
  </si>
  <si>
    <t xml:space="preserve">  ２  日付の欄には、夜勤時間帯に従事した夜勤時間を記入すること。（例：22時～7時）</t>
  </si>
  <si>
    <t xml:space="preserve">  ３  「夜勤時間数（計）」欄には日付の欄に記入した従事者の夜勤時間数の合計を記入する。ただし、</t>
  </si>
  <si>
    <t xml:space="preserve">    夜勤時間数（計）の合計を記入する(C)欄には当該全ての夜勤時間数の合計を記入し、Ｄ欄には夜勤専</t>
  </si>
  <si>
    <t xml:space="preserve">    従者及び婦長等月当たり夜勤時間が16時間以下の者の夜勤時間数を記入する。</t>
  </si>
  <si>
    <t xml:space="preserve">  ４  「夜勤時間帯に従事した者」欄には、夜勤を含む交代勤務を行う常勤者は１とし、病棟兼務及び非</t>
  </si>
  <si>
    <t xml:space="preserve">    常勤職員の場合は、病棟勤務の実動時間を比例計算した上で数値を記入すること。ただし、夜勤専従</t>
  </si>
  <si>
    <t xml:space="preserve">    者や婦長等月当たり夜勤時間が16時間以下の者は除外し、備考欄に勤務形態を具体的に記入するこ</t>
  </si>
  <si>
    <t xml:space="preserve">    と。</t>
  </si>
  <si>
    <t>＊この表は、「減算型」を算定している施設以外の施設について作成の必要があります。</t>
  </si>
  <si>
    <t>療養型医療施設の夜勤職員基準と基準を満たさない場合の減算</t>
  </si>
  <si>
    <t>病棟単位の夜勤職員の配置（入院患者数と短期入所療養介護の利用者数の合計数に対して）</t>
  </si>
  <si>
    <t>夜勤職員１人当たり月平均夜勤時間数</t>
  </si>
  <si>
    <t>夜勤職員基準</t>
  </si>
  <si>
    <t>看護職員＋介護職員が３０：１以上（最低２人以上、うち１人は看護職員）</t>
    <phoneticPr fontId="4"/>
  </si>
  <si>
    <t>６４時間以下</t>
  </si>
  <si>
    <t>看護職員＋介護職員が３０：１以上（最低２人以上、うち１人は看護職員）</t>
    <phoneticPr fontId="4"/>
  </si>
  <si>
    <t>夜間勤務等看護加算の基準</t>
  </si>
  <si>
    <t>（Ⅰ）</t>
  </si>
  <si>
    <t>看護職員が１５：１以上（最低２人以上）</t>
    <phoneticPr fontId="4"/>
  </si>
  <si>
    <t>７２時間以下</t>
  </si>
  <si>
    <t>看護職員が１５：１以上（最低２人以上）</t>
    <phoneticPr fontId="4"/>
  </si>
  <si>
    <t>（Ⅱ）</t>
  </si>
  <si>
    <t>看護職員が２０：１以上（最低２人以上）</t>
    <phoneticPr fontId="4"/>
  </si>
  <si>
    <t>（Ⅲ）</t>
  </si>
  <si>
    <t>看護職員＋介護職員が１５：１以上（最低２人以上、うち１人は看護職員）</t>
    <phoneticPr fontId="4"/>
  </si>
  <si>
    <t>（Ⅳ）</t>
  </si>
  <si>
    <t>看護職員＋介護職員が２０：１以上（最低２人以上、うち１人は看護職員）</t>
    <phoneticPr fontId="4"/>
  </si>
  <si>
    <t>看護職員＋介護職員が２０：１以上（最低２人以上、うち１人は看護職員）</t>
    <phoneticPr fontId="4"/>
  </si>
  <si>
    <t>減算型</t>
  </si>
  <si>
    <t>上記のいずれにも該当しない場合は、減算型として２５単位を減算した上で介護報酬を請求している。</t>
    <phoneticPr fontId="4"/>
  </si>
  <si>
    <t>●夜勤職員数の基準未満による減算</t>
  </si>
  <si>
    <t>　ある月（歴月）において、夜勤時間帯に夜勤を行う職員数が夜勤職員基準に満たない事態が①２日以上連続して発生するか、あるいは②連続ではなく４日以上発生した場合に、その翌月のすべての介護保険適用部分の入院患者と短期入所サービスの利用者について、要介護度別の所定単位数が２５単位減算されます。（複数の病棟があり、そのうち１の病棟で基準を満たさない場合は、すべての病棟で減算される。）</t>
  </si>
  <si>
    <t>●１日平均夜勤職員数・月平均夜勤時間数による減算</t>
  </si>
  <si>
    <t>　夜勤職員基準に満たない次のいずれかに該当した月には、すべての入院患者・利用者について、要介護度別の所定単位数が２５単位減算されます。</t>
  </si>
  <si>
    <t>　※夜間勤務等看護加算を算定している病院で加算区分に応じた職員数を満たせなくなった場合も同様の取扱いです。</t>
  </si>
  <si>
    <t>　①前月に１日平均夜勤職員数が基準員数から１割を超えて不足していたこと。</t>
  </si>
  <si>
    <t>　②１日平均夜勤職員数が基準員数から１割の範囲内で不足している状況が過去３月間（歴月）継続していたこと。</t>
  </si>
  <si>
    <t>　③前月に月平均夜勤時間数が基準時間を１割以上上回っていたこと。</t>
  </si>
  <si>
    <t>　④月平均夜勤時間数の過去３月間（歴月）の平均が基準時間を超えていたこと。</t>
  </si>
  <si>
    <t>令和</t>
    <rPh sb="0" eb="2">
      <t>レイワ</t>
    </rPh>
    <phoneticPr fontId="4"/>
  </si>
  <si>
    <t>夜間勤務等看護体制確認表</t>
    <phoneticPr fontId="1"/>
  </si>
  <si>
    <t>＜備考＞</t>
    <rPh sb="1" eb="3">
      <t>ビコウ</t>
    </rPh>
    <phoneticPr fontId="4"/>
  </si>
  <si>
    <t xml:space="preserve">※夜勤時間帯（　　　　：　　　　～　　　　：　　　　）   </t>
    <phoneticPr fontId="1"/>
  </si>
  <si>
    <t>事前提出書類</t>
    <rPh sb="0" eb="2">
      <t>ジゼン</t>
    </rPh>
    <rPh sb="2" eb="4">
      <t>テイシュツ</t>
    </rPh>
    <rPh sb="4" eb="6">
      <t>ショルイ</t>
    </rPh>
    <phoneticPr fontId="1"/>
  </si>
  <si>
    <t>介護保険施設等の状況確認票</t>
    <phoneticPr fontId="1"/>
  </si>
  <si>
    <t>シート名</t>
    <rPh sb="3" eb="4">
      <t>ナ</t>
    </rPh>
    <phoneticPr fontId="1"/>
  </si>
  <si>
    <t>【２】老健</t>
    <rPh sb="3" eb="5">
      <t>ロウケン</t>
    </rPh>
    <phoneticPr fontId="1"/>
  </si>
  <si>
    <t>〃（通所リハビリテーション用）</t>
    <rPh sb="2" eb="4">
      <t>ツウショ</t>
    </rPh>
    <rPh sb="13" eb="14">
      <t>ヨウ</t>
    </rPh>
    <phoneticPr fontId="1"/>
  </si>
  <si>
    <t>【２】療養</t>
    <rPh sb="3" eb="5">
      <t>リョウヨウ</t>
    </rPh>
    <phoneticPr fontId="1"/>
  </si>
  <si>
    <t>書類名称</t>
    <rPh sb="0" eb="2">
      <t>ショルイ</t>
    </rPh>
    <rPh sb="2" eb="4">
      <t>メイショウ</t>
    </rPh>
    <phoneticPr fontId="1"/>
  </si>
  <si>
    <t>↓上記の施設はこちらを作成ください。</t>
    <rPh sb="1" eb="3">
      <t>ジョウキ</t>
    </rPh>
    <rPh sb="4" eb="6">
      <t>シセツ</t>
    </rPh>
    <rPh sb="11" eb="13">
      <t>サクセイ</t>
    </rPh>
    <phoneticPr fontId="1"/>
  </si>
  <si>
    <t>認知症専門ケア加算</t>
    <phoneticPr fontId="1"/>
  </si>
  <si>
    <t>認知症専門ケア加算</t>
    <phoneticPr fontId="1"/>
  </si>
  <si>
    <t>退所時等指導等加算（退所時等指導加算）</t>
    <rPh sb="0" eb="2">
      <t>タイショ</t>
    </rPh>
    <rPh sb="2" eb="3">
      <t>ジ</t>
    </rPh>
    <rPh sb="3" eb="4">
      <t>トウ</t>
    </rPh>
    <rPh sb="4" eb="6">
      <t>シドウ</t>
    </rPh>
    <rPh sb="6" eb="7">
      <t>トウ</t>
    </rPh>
    <rPh sb="7" eb="9">
      <t>カサン</t>
    </rPh>
    <phoneticPr fontId="2"/>
  </si>
  <si>
    <t>退所時等指導等加算（訪問看護指導加算）</t>
    <rPh sb="0" eb="2">
      <t>タイショ</t>
    </rPh>
    <rPh sb="2" eb="3">
      <t>ジ</t>
    </rPh>
    <rPh sb="3" eb="4">
      <t>トウ</t>
    </rPh>
    <rPh sb="6" eb="7">
      <t>トウ</t>
    </rPh>
    <rPh sb="7" eb="9">
      <t>カサン</t>
    </rPh>
    <rPh sb="10" eb="12">
      <t>ホウモン</t>
    </rPh>
    <rPh sb="12" eb="14">
      <t>カンゴ</t>
    </rPh>
    <rPh sb="16" eb="18">
      <t>カサン</t>
    </rPh>
    <phoneticPr fontId="2"/>
  </si>
  <si>
    <t>※勤務については予定ではなく実績を記入してください。</t>
    <phoneticPr fontId="1"/>
  </si>
  <si>
    <t>（令和○　年 ○ 月分）</t>
    <rPh sb="1" eb="3">
      <t>レイワ</t>
    </rPh>
    <rPh sb="5" eb="6">
      <t>ネン</t>
    </rPh>
    <phoneticPr fontId="4"/>
  </si>
  <si>
    <t>【３】勤務①</t>
    <rPh sb="3" eb="5">
      <t>キンム</t>
    </rPh>
    <phoneticPr fontId="1"/>
  </si>
  <si>
    <t>【３】勤務②</t>
    <rPh sb="3" eb="5">
      <t>キンム</t>
    </rPh>
    <phoneticPr fontId="1"/>
  </si>
  <si>
    <t>【４】在宅復帰</t>
    <rPh sb="3" eb="5">
      <t>ザイタク</t>
    </rPh>
    <rPh sb="5" eb="7">
      <t>フッキ</t>
    </rPh>
    <phoneticPr fontId="1"/>
  </si>
  <si>
    <t>【５】療養夜間</t>
    <rPh sb="3" eb="5">
      <t>リョウヨウ</t>
    </rPh>
    <rPh sb="5" eb="7">
      <t>ヤカン</t>
    </rPh>
    <phoneticPr fontId="1"/>
  </si>
  <si>
    <t>【６】成年後見</t>
    <rPh sb="3" eb="5">
      <t>セイネン</t>
    </rPh>
    <rPh sb="5" eb="7">
      <t>コウケン</t>
    </rPh>
    <phoneticPr fontId="1"/>
  </si>
  <si>
    <t>介護報酬の算定状況</t>
    <phoneticPr fontId="1"/>
  </si>
  <si>
    <t>従業者の勤務の体制及び勤務形態一覧表</t>
    <phoneticPr fontId="1"/>
  </si>
  <si>
    <t>「在宅復帰・在宅療養支援機能指標」等確認表</t>
    <phoneticPr fontId="1"/>
  </si>
  <si>
    <t>夜間勤務等看護体制確認表</t>
    <phoneticPr fontId="1"/>
  </si>
  <si>
    <t>従業者の勤務の体制及び勤務形態一覧表</t>
    <phoneticPr fontId="1"/>
  </si>
  <si>
    <t>※従業者の勤務の体制及び勤務形態一覧表：施設で作成している既存の勤務表（実績）で、従業員ごとの勤務時間（４週）や人員体制が確認できる場合は、既存の勤務表（実績）を事前提出書類と併せてメールで提出してください。</t>
    <rPh sb="53" eb="54">
      <t>シュウ</t>
    </rPh>
    <rPh sb="70" eb="72">
      <t>キゾン</t>
    </rPh>
    <rPh sb="73" eb="75">
      <t>キンム</t>
    </rPh>
    <rPh sb="75" eb="76">
      <t>ヒョウ</t>
    </rPh>
    <rPh sb="77" eb="79">
      <t>ジッセキ</t>
    </rPh>
    <rPh sb="81" eb="83">
      <t>ジゼン</t>
    </rPh>
    <rPh sb="83" eb="85">
      <t>テイシュツ</t>
    </rPh>
    <rPh sb="85" eb="87">
      <t>ショルイ</t>
    </rPh>
    <rPh sb="88" eb="89">
      <t>アワ</t>
    </rPh>
    <rPh sb="95" eb="97">
      <t>テイシュツ</t>
    </rPh>
    <phoneticPr fontId="1"/>
  </si>
  <si>
    <t>（施設名称）</t>
    <phoneticPr fontId="1"/>
  </si>
  <si>
    <t>施設名称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</si>
</sst>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 "/>
    <numFmt numFmtId="178" formatCode="0_);[Red]\(0\)"/>
    <numFmt numFmtId="179" formatCode="0.0%"/>
    <numFmt numFmtId="180" formatCode="0_ "/>
    <numFmt numFmtId="181" formatCode="#,##0.0;[Red]\-#,##0.0"/>
    <numFmt numFmtId="182" formatCode="#,##0.000;[Red]\-#,##0.000"/>
    <numFmt numFmtId="183" formatCode="0.000"/>
    <numFmt numFmtId="184" formatCode="0.000_);[Red]\(0.000\)"/>
  </numFmts>
  <fonts count="54">
    <font>
      <sz val="11"/>
      <color theme="1"/>
      <name val="ＭＳ Ｐゴシック"/>
      <family val="2"/>
      <charset val="128"/>
      <scheme val="minor"/>
    </font>
    <font>
      <sz val="6"/>
      <name val="ＭＳ Ｐゴシック"/>
      <family val="2"/>
      <charset val="128"/>
      <scheme val="minor"/>
    </font>
    <font>
      <b/>
      <sz val="14"/>
      <color theme="1"/>
      <name val="HG丸ｺﾞｼｯｸM-PRO"/>
      <family val="3"/>
      <charset val="128"/>
    </font>
    <font>
      <sz val="11"/>
      <color theme="1"/>
      <name val="HG丸ｺﾞｼｯｸM-PRO"/>
      <family val="3"/>
      <charset val="128"/>
    </font>
    <font>
      <sz val="6"/>
      <name val="ＭＳ Ｐゴシック"/>
      <family val="3"/>
      <charset val="128"/>
    </font>
    <font>
      <b/>
      <sz val="18"/>
      <color theme="1"/>
      <name val="HG丸ｺﾞｼｯｸM-PRO"/>
      <family val="3"/>
      <charset val="128"/>
    </font>
    <font>
      <b/>
      <sz val="18"/>
      <color rgb="FFFF0000"/>
      <name val="HG丸ｺﾞｼｯｸM-PRO"/>
      <family val="3"/>
      <charset val="128"/>
    </font>
    <font>
      <sz val="12"/>
      <color theme="1"/>
      <name val="HGPｺﾞｼｯｸM"/>
      <family val="3"/>
      <charset val="128"/>
    </font>
    <font>
      <sz val="12"/>
      <color rgb="FFFF0000"/>
      <name val="HGPｺﾞｼｯｸM"/>
      <family val="3"/>
      <charset val="128"/>
    </font>
    <font>
      <b/>
      <sz val="14"/>
      <color theme="1"/>
      <name val="HGPｺﾞｼｯｸM"/>
      <family val="3"/>
      <charset val="128"/>
    </font>
    <font>
      <sz val="10"/>
      <color theme="1"/>
      <name val="HGPｺﾞｼｯｸM"/>
      <family val="3"/>
      <charset val="128"/>
    </font>
    <font>
      <sz val="10"/>
      <color rgb="FFFF0000"/>
      <name val="HGPｺﾞｼｯｸM"/>
      <family val="3"/>
      <charset val="128"/>
    </font>
    <font>
      <sz val="11"/>
      <color theme="1"/>
      <name val="HGPｺﾞｼｯｸM"/>
      <family val="3"/>
      <charset val="128"/>
    </font>
    <font>
      <b/>
      <sz val="12"/>
      <color theme="1"/>
      <name val="HGPｺﾞｼｯｸM"/>
      <family val="3"/>
      <charset val="128"/>
    </font>
    <font>
      <b/>
      <sz val="16"/>
      <color theme="1"/>
      <name val="HGPｺﾞｼｯｸM"/>
      <family val="3"/>
      <charset val="128"/>
    </font>
    <font>
      <sz val="11"/>
      <color rgb="FFFF0000"/>
      <name val="HGPｺﾞｼｯｸM"/>
      <family val="3"/>
      <charset val="128"/>
    </font>
    <font>
      <sz val="12"/>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u/>
      <sz val="10"/>
      <name val="HGPｺﾞｼｯｸM"/>
      <family val="3"/>
      <charset val="128"/>
    </font>
    <font>
      <sz val="11"/>
      <name val="HGPｺﾞｼｯｸM"/>
      <family val="3"/>
      <charset val="128"/>
    </font>
    <font>
      <i/>
      <sz val="10"/>
      <name val="HGPｺﾞｼｯｸM"/>
      <family val="3"/>
      <charset val="128"/>
    </font>
    <font>
      <sz val="9"/>
      <name val="HGPｺﾞｼｯｸM"/>
      <family val="3"/>
      <charset val="128"/>
    </font>
    <font>
      <sz val="10"/>
      <name val="HGPｺﾞｼｯｸM"/>
      <family val="3"/>
      <charset val="128"/>
    </font>
    <font>
      <i/>
      <sz val="9"/>
      <name val="HGPｺﾞｼｯｸM"/>
      <family val="3"/>
      <charset val="128"/>
    </font>
    <font>
      <b/>
      <sz val="9"/>
      <name val="HGPｺﾞｼｯｸM"/>
      <family val="3"/>
      <charset val="128"/>
    </font>
    <font>
      <b/>
      <sz val="10"/>
      <name val="HGPｺﾞｼｯｸM"/>
      <family val="3"/>
      <charset val="128"/>
    </font>
    <font>
      <sz val="8"/>
      <name val="HGPｺﾞｼｯｸM"/>
      <family val="3"/>
      <charset val="128"/>
    </font>
    <font>
      <b/>
      <sz val="12"/>
      <color rgb="FFFF0000"/>
      <name val="HGPｺﾞｼｯｸM"/>
      <family val="3"/>
      <charset val="128"/>
    </font>
    <font>
      <b/>
      <sz val="16"/>
      <color rgb="FFFF0000"/>
      <name val="HGPｺﾞｼｯｸM"/>
      <family val="3"/>
      <charset val="128"/>
    </font>
    <font>
      <sz val="10"/>
      <color rgb="FF0000FF"/>
      <name val="HGPｺﾞｼｯｸM"/>
      <family val="3"/>
      <charset val="128"/>
    </font>
    <font>
      <sz val="9"/>
      <color rgb="FF0000FF"/>
      <name val="HGPｺﾞｼｯｸM"/>
      <family val="3"/>
      <charset val="128"/>
    </font>
    <font>
      <sz val="11"/>
      <color rgb="FF0000FF"/>
      <name val="HGPｺﾞｼｯｸM"/>
      <family val="3"/>
      <charset val="128"/>
    </font>
    <font>
      <b/>
      <sz val="10"/>
      <color indexed="10"/>
      <name val="HGPｺﾞｼｯｸM"/>
      <family val="3"/>
      <charset val="128"/>
    </font>
    <font>
      <b/>
      <sz val="12"/>
      <name val="HGPｺﾞｼｯｸM"/>
      <family val="3"/>
      <charset val="128"/>
    </font>
    <font>
      <b/>
      <sz val="11"/>
      <color rgb="FFFF0000"/>
      <name val="HGPｺﾞｼｯｸM"/>
      <family val="3"/>
      <charset val="128"/>
    </font>
    <font>
      <sz val="11"/>
      <color theme="1"/>
      <name val="ＭＳ Ｐゴシック"/>
      <family val="2"/>
      <charset val="128"/>
      <scheme val="minor"/>
    </font>
    <font>
      <sz val="11"/>
      <name val="HGSｺﾞｼｯｸM"/>
      <family val="3"/>
      <charset val="128"/>
    </font>
    <font>
      <sz val="11"/>
      <color theme="0" tint="-4.9989318521683403E-2"/>
      <name val="HGSｺﾞｼｯｸM"/>
      <family val="3"/>
      <charset val="128"/>
    </font>
    <font>
      <b/>
      <sz val="12"/>
      <name val="HGSｺﾞｼｯｸM"/>
      <family val="3"/>
      <charset val="128"/>
    </font>
    <font>
      <sz val="11"/>
      <color rgb="FFFF0000"/>
      <name val="HGSｺﾞｼｯｸM"/>
      <family val="3"/>
      <charset val="128"/>
    </font>
    <font>
      <sz val="11"/>
      <name val="ＭＳ Ｐゴシック"/>
      <family val="3"/>
      <charset val="128"/>
    </font>
    <font>
      <sz val="10"/>
      <name val="HGSｺﾞｼｯｸM"/>
      <family val="3"/>
      <charset val="128"/>
    </font>
    <font>
      <sz val="9"/>
      <color rgb="FFFF0000"/>
      <name val="HGSｺﾞｼｯｸM"/>
      <family val="3"/>
      <charset val="128"/>
    </font>
    <font>
      <sz val="10"/>
      <color rgb="FFFF0000"/>
      <name val="HGSｺﾞｼｯｸM"/>
      <family val="3"/>
      <charset val="128"/>
    </font>
    <font>
      <sz val="8"/>
      <color indexed="81"/>
      <name val="HGPｺﾞｼｯｸM"/>
      <family val="3"/>
      <charset val="128"/>
    </font>
    <font>
      <sz val="9"/>
      <color indexed="81"/>
      <name val="HGPｺﾞｼｯｸM"/>
      <family val="3"/>
      <charset val="128"/>
    </font>
    <font>
      <b/>
      <sz val="10"/>
      <color indexed="81"/>
      <name val="HGPｺﾞｼｯｸM"/>
      <family val="3"/>
      <charset val="128"/>
    </font>
    <font>
      <sz val="6"/>
      <name val="HGPｺﾞｼｯｸM"/>
      <family val="3"/>
      <charset val="128"/>
    </font>
    <font>
      <sz val="9"/>
      <color indexed="81"/>
      <name val="HGSｺﾞｼｯｸM"/>
      <family val="3"/>
      <charset val="128"/>
    </font>
    <font>
      <b/>
      <sz val="10"/>
      <color rgb="FFFF0000"/>
      <name val="HGPｺﾞｼｯｸM"/>
      <family val="3"/>
      <charset val="128"/>
    </font>
    <font>
      <b/>
      <sz val="9"/>
      <color rgb="FFFF0000"/>
      <name val="HGPｺﾞｼｯｸM"/>
      <family val="3"/>
      <charset val="128"/>
    </font>
    <font>
      <sz val="14"/>
      <color rgb="FFFF0000"/>
      <name val="HGPｺﾞｼｯｸM"/>
      <family val="3"/>
      <charset val="128"/>
    </font>
  </fonts>
  <fills count="13">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theme="8" tint="0.59999389629810485"/>
        <bgColor indexed="64"/>
      </patternFill>
    </fill>
    <fill>
      <patternFill patternType="solid">
        <fgColor indexed="9"/>
        <bgColor indexed="64"/>
      </patternFill>
    </fill>
    <fill>
      <patternFill patternType="solid">
        <fgColor rgb="FFFFFFCC"/>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9" fontId="37" fillId="0" borderId="0" applyFont="0" applyFill="0" applyBorder="0" applyAlignment="0" applyProtection="0">
      <alignment vertical="center"/>
    </xf>
    <xf numFmtId="0" fontId="42" fillId="0" borderId="0"/>
    <xf numFmtId="38" fontId="37" fillId="0" borderId="0" applyFont="0" applyFill="0" applyBorder="0" applyAlignment="0" applyProtection="0">
      <alignment vertical="center"/>
    </xf>
  </cellStyleXfs>
  <cellXfs count="998">
    <xf numFmtId="0" fontId="0" fillId="0" borderId="0" xfId="0">
      <alignment vertical="center"/>
    </xf>
    <xf numFmtId="0" fontId="3" fillId="3" borderId="0" xfId="0" applyFont="1" applyFill="1" applyAlignment="1">
      <alignment horizontal="right" vertical="center" shrinkToFit="1"/>
    </xf>
    <xf numFmtId="0" fontId="3" fillId="3" borderId="11" xfId="0" applyFont="1" applyFill="1" applyBorder="1" applyAlignment="1">
      <alignment horizontal="left" vertical="center" shrinkToFit="1"/>
    </xf>
    <xf numFmtId="0" fontId="3" fillId="3" borderId="0" xfId="0" applyFont="1" applyFill="1" applyAlignment="1">
      <alignment vertical="center" shrinkToFit="1"/>
    </xf>
    <xf numFmtId="0" fontId="3" fillId="5" borderId="1"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9" xfId="0" applyFont="1" applyFill="1" applyBorder="1" applyAlignment="1">
      <alignment horizontal="right" vertical="center" shrinkToFit="1"/>
    </xf>
    <xf numFmtId="0" fontId="3" fillId="7" borderId="11" xfId="0" applyFont="1" applyFill="1" applyBorder="1" applyAlignment="1">
      <alignment horizontal="lef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right" vertical="center" shrinkToFit="1"/>
    </xf>
    <xf numFmtId="0" fontId="3" fillId="3" borderId="17" xfId="0" applyFont="1" applyFill="1" applyBorder="1" applyAlignment="1">
      <alignment horizontal="left" vertical="center" shrinkToFit="1"/>
    </xf>
    <xf numFmtId="0" fontId="3" fillId="7" borderId="7" xfId="0" applyFont="1" applyFill="1" applyBorder="1" applyAlignment="1">
      <alignment horizontal="center" vertical="center" shrinkToFit="1"/>
    </xf>
    <xf numFmtId="0" fontId="3" fillId="7" borderId="8" xfId="0" applyFont="1" applyFill="1" applyBorder="1" applyAlignment="1">
      <alignment horizontal="right" vertical="center" shrinkToFit="1"/>
    </xf>
    <xf numFmtId="0" fontId="3" fillId="7" borderId="6" xfId="0" applyFont="1" applyFill="1" applyBorder="1" applyAlignment="1">
      <alignment horizontal="left" vertical="center" shrinkToFit="1"/>
    </xf>
    <xf numFmtId="0" fontId="3" fillId="3" borderId="12" xfId="0" applyFont="1" applyFill="1" applyBorder="1" applyAlignment="1">
      <alignment horizontal="center" vertical="center" shrinkToFit="1"/>
    </xf>
    <xf numFmtId="0" fontId="3" fillId="3" borderId="9" xfId="0" applyFont="1" applyFill="1" applyBorder="1" applyAlignment="1">
      <alignment horizontal="right" vertical="center" shrinkToFit="1"/>
    </xf>
    <xf numFmtId="0" fontId="3" fillId="7" borderId="15" xfId="0" applyFont="1" applyFill="1" applyBorder="1" applyAlignment="1">
      <alignment horizontal="center" vertical="center" shrinkToFit="1"/>
    </xf>
    <xf numFmtId="0" fontId="3" fillId="7" borderId="16" xfId="0" applyFont="1" applyFill="1" applyBorder="1" applyAlignment="1">
      <alignment horizontal="right" vertical="center" shrinkToFit="1"/>
    </xf>
    <xf numFmtId="0" fontId="3" fillId="7" borderId="17" xfId="0" applyFont="1" applyFill="1" applyBorder="1" applyAlignment="1">
      <alignment horizontal="left" vertical="center" shrinkToFit="1"/>
    </xf>
    <xf numFmtId="0" fontId="3" fillId="3" borderId="0" xfId="0" applyFont="1" applyFill="1" applyAlignment="1">
      <alignment horizontal="center" vertical="center" shrinkToFit="1"/>
    </xf>
    <xf numFmtId="0" fontId="5" fillId="3" borderId="0" xfId="0" applyFont="1" applyFill="1" applyAlignment="1">
      <alignment horizontal="left" vertical="center"/>
    </xf>
    <xf numFmtId="0" fontId="2" fillId="3" borderId="0" xfId="0" applyFont="1" applyFill="1" applyAlignment="1">
      <alignment horizontal="left" vertical="center"/>
    </xf>
    <xf numFmtId="0" fontId="3" fillId="7" borderId="12" xfId="0" applyFont="1" applyFill="1" applyBorder="1" applyAlignment="1">
      <alignment horizontal="right" vertical="center" shrinkToFit="1"/>
    </xf>
    <xf numFmtId="0" fontId="3" fillId="3" borderId="15" xfId="0" applyFont="1" applyFill="1" applyBorder="1" applyAlignment="1">
      <alignment horizontal="right" vertical="center" shrinkToFit="1"/>
    </xf>
    <xf numFmtId="0" fontId="3" fillId="7" borderId="7" xfId="0" applyFont="1" applyFill="1" applyBorder="1" applyAlignment="1">
      <alignment horizontal="right" vertical="center" shrinkToFit="1"/>
    </xf>
    <xf numFmtId="0" fontId="3" fillId="7" borderId="15" xfId="0" applyFont="1" applyFill="1" applyBorder="1" applyAlignment="1">
      <alignment horizontal="right" vertical="center" shrinkToFit="1"/>
    </xf>
    <xf numFmtId="0" fontId="3" fillId="3" borderId="12" xfId="0" applyFont="1" applyFill="1" applyBorder="1" applyAlignment="1">
      <alignment horizontal="right"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right" vertical="center" shrinkToFit="1"/>
    </xf>
    <xf numFmtId="0" fontId="3" fillId="3" borderId="6" xfId="0" applyFont="1" applyFill="1" applyBorder="1" applyAlignment="1">
      <alignment horizontal="left" vertical="center" shrinkToFit="1"/>
    </xf>
    <xf numFmtId="0" fontId="3" fillId="3" borderId="7" xfId="0" applyFont="1" applyFill="1" applyBorder="1" applyAlignment="1">
      <alignment horizontal="right" vertical="center" shrinkToFit="1"/>
    </xf>
    <xf numFmtId="0" fontId="6" fillId="3" borderId="0" xfId="0" applyFont="1" applyFill="1" applyAlignment="1">
      <alignment vertical="center"/>
    </xf>
    <xf numFmtId="0" fontId="8" fillId="3" borderId="1" xfId="0" applyFont="1" applyFill="1" applyBorder="1" applyAlignment="1">
      <alignment vertical="center" shrinkToFit="1"/>
    </xf>
    <xf numFmtId="0" fontId="12" fillId="3" borderId="0" xfId="0" applyFont="1" applyFill="1" applyAlignment="1">
      <alignment vertical="center" shrinkToFit="1"/>
    </xf>
    <xf numFmtId="0" fontId="12" fillId="3" borderId="12" xfId="0" applyFont="1" applyFill="1" applyBorder="1" applyAlignment="1">
      <alignment vertical="center" shrinkToFit="1"/>
    </xf>
    <xf numFmtId="0" fontId="15" fillId="2" borderId="1" xfId="0" applyFont="1" applyFill="1" applyBorder="1" applyAlignment="1">
      <alignment vertical="center" shrinkToFit="1"/>
    </xf>
    <xf numFmtId="0" fontId="15" fillId="3" borderId="13" xfId="0" applyFont="1" applyFill="1" applyBorder="1" applyAlignment="1">
      <alignment vertical="center" shrinkToFit="1"/>
    </xf>
    <xf numFmtId="0" fontId="15" fillId="3" borderId="29" xfId="0" applyFont="1" applyFill="1" applyBorder="1" applyAlignment="1">
      <alignment vertical="center" shrinkToFit="1"/>
    </xf>
    <xf numFmtId="56" fontId="15" fillId="3" borderId="29" xfId="0" applyNumberFormat="1" applyFont="1" applyFill="1" applyBorder="1" applyAlignment="1">
      <alignment vertical="center" shrinkToFit="1"/>
    </xf>
    <xf numFmtId="0" fontId="15" fillId="3" borderId="14" xfId="0" applyFont="1" applyFill="1" applyBorder="1" applyAlignment="1">
      <alignment vertical="center" shrinkToFit="1"/>
    </xf>
    <xf numFmtId="0" fontId="15" fillId="3" borderId="0" xfId="0" applyFont="1" applyFill="1" applyAlignment="1">
      <alignment vertical="center" shrinkToFit="1"/>
    </xf>
    <xf numFmtId="0" fontId="15" fillId="3" borderId="1" xfId="0" applyFont="1" applyFill="1" applyBorder="1" applyAlignment="1">
      <alignment vertical="center" shrinkToFit="1"/>
    </xf>
    <xf numFmtId="0" fontId="12" fillId="3" borderId="1" xfId="0" applyFont="1" applyFill="1" applyBorder="1" applyAlignment="1">
      <alignment vertical="center" shrinkToFit="1"/>
    </xf>
    <xf numFmtId="0" fontId="12" fillId="2" borderId="10" xfId="0" applyFont="1" applyFill="1" applyBorder="1" applyAlignment="1">
      <alignment horizontal="center" vertical="center" shrinkToFit="1"/>
    </xf>
    <xf numFmtId="0" fontId="12" fillId="3" borderId="10" xfId="0" applyFont="1" applyFill="1" applyBorder="1" applyAlignment="1">
      <alignment horizontal="left" vertical="center" shrinkToFit="1"/>
    </xf>
    <xf numFmtId="0" fontId="12" fillId="3" borderId="11" xfId="0" applyFont="1" applyFill="1" applyBorder="1" applyAlignment="1">
      <alignment horizontal="left" vertical="center" shrinkToFit="1"/>
    </xf>
    <xf numFmtId="0" fontId="12" fillId="3" borderId="0" xfId="0" applyFont="1" applyFill="1" applyBorder="1" applyAlignment="1">
      <alignment vertical="center" shrinkToFit="1"/>
    </xf>
    <xf numFmtId="0" fontId="7" fillId="3" borderId="18" xfId="0" applyFont="1" applyFill="1" applyBorder="1" applyAlignment="1">
      <alignment horizontal="center" vertical="center" shrinkToFit="1"/>
    </xf>
    <xf numFmtId="0" fontId="12" fillId="3" borderId="0" xfId="0" applyFont="1" applyFill="1" applyBorder="1" applyAlignment="1">
      <alignment horizontal="right" vertical="center" shrinkToFit="1"/>
    </xf>
    <xf numFmtId="0" fontId="12" fillId="3" borderId="0" xfId="0" applyFont="1" applyFill="1" applyAlignment="1">
      <alignment horizontal="right" vertical="center" shrinkToFit="1"/>
    </xf>
    <xf numFmtId="0" fontId="7" fillId="4" borderId="0" xfId="0" applyFont="1" applyFill="1" applyAlignment="1">
      <alignment horizontal="center" vertical="center" shrinkToFit="1"/>
    </xf>
    <xf numFmtId="0" fontId="12" fillId="2" borderId="5" xfId="0" applyFont="1" applyFill="1" applyBorder="1" applyAlignment="1">
      <alignment vertical="center" shrinkToFit="1"/>
    </xf>
    <xf numFmtId="0" fontId="12" fillId="3" borderId="0" xfId="0" applyFont="1" applyFill="1" applyAlignment="1">
      <alignment horizontal="center" vertical="center"/>
    </xf>
    <xf numFmtId="0" fontId="19" fillId="2" borderId="5" xfId="0" applyFont="1" applyFill="1" applyBorder="1" applyAlignment="1">
      <alignment vertical="center" shrinkToFit="1"/>
    </xf>
    <xf numFmtId="0" fontId="17" fillId="3" borderId="0" xfId="0" applyFont="1" applyFill="1" applyAlignment="1">
      <alignment vertical="center"/>
    </xf>
    <xf numFmtId="0" fontId="12" fillId="3" borderId="0" xfId="0" applyFont="1" applyFill="1" applyAlignment="1">
      <alignment vertical="center"/>
    </xf>
    <xf numFmtId="0" fontId="12" fillId="3" borderId="1" xfId="0" applyFont="1" applyFill="1" applyBorder="1" applyAlignment="1">
      <alignment horizontal="center" vertical="center"/>
    </xf>
    <xf numFmtId="0" fontId="23" fillId="4" borderId="12"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12" fillId="4" borderId="1" xfId="0" applyFont="1" applyFill="1" applyBorder="1" applyAlignment="1">
      <alignment vertical="center" shrinkToFit="1"/>
    </xf>
    <xf numFmtId="0" fontId="18" fillId="3" borderId="0" xfId="0" applyFont="1" applyFill="1" applyAlignment="1">
      <alignment vertical="center"/>
    </xf>
    <xf numFmtId="0" fontId="20" fillId="3" borderId="0" xfId="0" applyFont="1" applyFill="1" applyAlignment="1">
      <alignment vertical="center"/>
    </xf>
    <xf numFmtId="0" fontId="21" fillId="3" borderId="0" xfId="0" applyFont="1" applyFill="1" applyBorder="1" applyAlignment="1">
      <alignment vertical="center"/>
    </xf>
    <xf numFmtId="0" fontId="12" fillId="3" borderId="0" xfId="0" applyFont="1" applyFill="1" applyBorder="1" applyAlignment="1">
      <alignment vertical="center"/>
    </xf>
    <xf numFmtId="0" fontId="20" fillId="3" borderId="0" xfId="0" applyFont="1" applyFill="1" applyBorder="1" applyAlignment="1">
      <alignment vertical="center"/>
    </xf>
    <xf numFmtId="49" fontId="12" fillId="3" borderId="58" xfId="0" applyNumberFormat="1" applyFont="1" applyFill="1" applyBorder="1" applyAlignment="1">
      <alignment horizontal="center" vertical="center" shrinkToFit="1"/>
    </xf>
    <xf numFmtId="0" fontId="25" fillId="3" borderId="12" xfId="0" applyFont="1" applyFill="1" applyBorder="1" applyAlignment="1">
      <alignment horizontal="center" vertical="center" shrinkToFit="1"/>
    </xf>
    <xf numFmtId="49" fontId="12" fillId="3" borderId="57" xfId="0" applyNumberFormat="1" applyFont="1" applyFill="1" applyBorder="1" applyAlignment="1">
      <alignment horizontal="center" vertical="center" shrinkToFit="1"/>
    </xf>
    <xf numFmtId="49" fontId="12" fillId="3" borderId="59" xfId="0" applyNumberFormat="1" applyFont="1" applyFill="1" applyBorder="1" applyAlignment="1">
      <alignment horizontal="center" vertical="center" shrinkToFit="1"/>
    </xf>
    <xf numFmtId="0" fontId="24" fillId="3" borderId="60" xfId="0" applyFont="1" applyFill="1" applyBorder="1" applyAlignment="1">
      <alignment horizontal="right" vertical="center" shrinkToFit="1"/>
    </xf>
    <xf numFmtId="0" fontId="22" fillId="3" borderId="32" xfId="0" applyFont="1" applyFill="1" applyBorder="1" applyAlignment="1">
      <alignment horizontal="right" vertical="center" shrinkToFit="1"/>
    </xf>
    <xf numFmtId="0" fontId="24" fillId="3" borderId="61" xfId="0" applyFont="1" applyFill="1" applyBorder="1" applyAlignment="1">
      <alignment horizontal="right" vertical="center" shrinkToFit="1"/>
    </xf>
    <xf numFmtId="0" fontId="24" fillId="3" borderId="57" xfId="0" applyFont="1" applyFill="1" applyBorder="1" applyAlignment="1">
      <alignment horizontal="right" vertical="center" shrinkToFit="1"/>
    </xf>
    <xf numFmtId="0" fontId="22" fillId="3" borderId="62" xfId="0" applyFont="1" applyFill="1" applyBorder="1" applyAlignment="1">
      <alignment horizontal="right" vertical="center" shrinkToFit="1"/>
    </xf>
    <xf numFmtId="0" fontId="22" fillId="3" borderId="62" xfId="0" applyFont="1" applyFill="1" applyBorder="1" applyAlignment="1">
      <alignment vertical="center" shrinkToFit="1"/>
    </xf>
    <xf numFmtId="0" fontId="12" fillId="3" borderId="40" xfId="0" applyFont="1" applyFill="1" applyBorder="1" applyAlignment="1">
      <alignment vertical="center" shrinkToFit="1"/>
    </xf>
    <xf numFmtId="49" fontId="25" fillId="3" borderId="1" xfId="0" applyNumberFormat="1" applyFont="1" applyFill="1" applyBorder="1" applyAlignment="1">
      <alignment horizontal="center" vertical="center" shrinkToFit="1"/>
    </xf>
    <xf numFmtId="0" fontId="25" fillId="3" borderId="43" xfId="0" applyFont="1" applyFill="1" applyBorder="1" applyAlignment="1">
      <alignment horizontal="center" vertical="center" shrinkToFit="1"/>
    </xf>
    <xf numFmtId="0" fontId="22" fillId="3" borderId="63" xfId="0" applyFont="1" applyFill="1" applyBorder="1" applyAlignment="1">
      <alignment horizontal="right" vertical="center" shrinkToFit="1"/>
    </xf>
    <xf numFmtId="0" fontId="22" fillId="3" borderId="1" xfId="0" applyFont="1" applyFill="1" applyBorder="1" applyAlignment="1">
      <alignment horizontal="right" vertical="center" shrinkToFit="1"/>
    </xf>
    <xf numFmtId="0" fontId="22" fillId="3" borderId="44" xfId="0" applyFont="1" applyFill="1" applyBorder="1" applyAlignment="1">
      <alignment horizontal="right" vertical="center" shrinkToFit="1"/>
    </xf>
    <xf numFmtId="0" fontId="22" fillId="3" borderId="46" xfId="0" applyFont="1" applyFill="1" applyBorder="1" applyAlignment="1">
      <alignment horizontal="right" vertical="center" shrinkToFit="1"/>
    </xf>
    <xf numFmtId="0" fontId="22" fillId="3" borderId="64" xfId="0" applyFont="1" applyFill="1" applyBorder="1" applyAlignment="1">
      <alignment vertical="center" shrinkToFit="1"/>
    </xf>
    <xf numFmtId="0" fontId="25" fillId="3" borderId="47" xfId="0" applyFont="1" applyFill="1" applyBorder="1" applyAlignment="1">
      <alignment vertical="center" shrinkToFit="1"/>
    </xf>
    <xf numFmtId="0" fontId="25" fillId="3" borderId="9" xfId="0" applyFont="1" applyFill="1" applyBorder="1" applyAlignment="1">
      <alignment horizontal="center" vertical="center" shrinkToFit="1"/>
    </xf>
    <xf numFmtId="0" fontId="22" fillId="3" borderId="65" xfId="0" applyFont="1" applyFill="1" applyBorder="1" applyAlignment="1">
      <alignment horizontal="right" vertical="center" shrinkToFit="1"/>
    </xf>
    <xf numFmtId="0" fontId="22" fillId="3" borderId="66" xfId="0" applyFont="1" applyFill="1" applyBorder="1" applyAlignment="1">
      <alignment vertical="center" shrinkToFit="1"/>
    </xf>
    <xf numFmtId="49" fontId="25" fillId="3" borderId="43" xfId="0" applyNumberFormat="1" applyFont="1" applyFill="1" applyBorder="1" applyAlignment="1">
      <alignment horizontal="center" vertical="center" shrinkToFit="1"/>
    </xf>
    <xf numFmtId="49" fontId="25" fillId="3" borderId="44" xfId="0" applyNumberFormat="1" applyFont="1" applyFill="1" applyBorder="1" applyAlignment="1">
      <alignment horizontal="center" vertical="center" shrinkToFit="1"/>
    </xf>
    <xf numFmtId="49" fontId="25" fillId="3" borderId="4" xfId="0" applyNumberFormat="1" applyFont="1" applyFill="1" applyBorder="1" applyAlignment="1">
      <alignment horizontal="center" vertical="center" shrinkToFit="1"/>
    </xf>
    <xf numFmtId="177" fontId="22" fillId="3" borderId="47" xfId="0" applyNumberFormat="1" applyFont="1" applyFill="1" applyBorder="1" applyAlignment="1">
      <alignment vertical="center" shrinkToFit="1"/>
    </xf>
    <xf numFmtId="0" fontId="24" fillId="3" borderId="47" xfId="0" applyFont="1" applyFill="1" applyBorder="1" applyAlignment="1">
      <alignment vertical="center" shrinkToFit="1"/>
    </xf>
    <xf numFmtId="49" fontId="22" fillId="3" borderId="43" xfId="0" applyNumberFormat="1" applyFont="1" applyFill="1" applyBorder="1" applyAlignment="1">
      <alignment horizontal="center" vertical="center" shrinkToFit="1"/>
    </xf>
    <xf numFmtId="49" fontId="22" fillId="3" borderId="1" xfId="0" applyNumberFormat="1" applyFont="1" applyFill="1" applyBorder="1" applyAlignment="1">
      <alignment horizontal="center" vertical="center" shrinkToFit="1"/>
    </xf>
    <xf numFmtId="49" fontId="22" fillId="3" borderId="44" xfId="0" applyNumberFormat="1"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25" fillId="3" borderId="1" xfId="0" applyFont="1" applyFill="1" applyBorder="1" applyAlignment="1">
      <alignment horizontal="center" vertical="center" shrinkToFit="1"/>
    </xf>
    <xf numFmtId="0" fontId="25" fillId="3" borderId="67" xfId="0" applyFont="1" applyFill="1" applyBorder="1" applyAlignment="1">
      <alignment horizontal="center" vertical="center" shrinkToFit="1"/>
    </xf>
    <xf numFmtId="0" fontId="25" fillId="3" borderId="44" xfId="0" applyFont="1" applyFill="1" applyBorder="1" applyAlignment="1">
      <alignment horizontal="center" vertical="center" shrinkToFit="1"/>
    </xf>
    <xf numFmtId="49" fontId="25" fillId="3" borderId="2" xfId="0" applyNumberFormat="1" applyFont="1" applyFill="1" applyBorder="1" applyAlignment="1">
      <alignment horizontal="center" vertical="center" shrinkToFit="1"/>
    </xf>
    <xf numFmtId="49" fontId="12" fillId="3" borderId="43" xfId="0" applyNumberFormat="1" applyFont="1" applyFill="1" applyBorder="1" applyAlignment="1">
      <alignment horizontal="center" vertical="center" shrinkToFit="1"/>
    </xf>
    <xf numFmtId="49" fontId="12" fillId="3" borderId="1" xfId="0" applyNumberFormat="1" applyFont="1" applyFill="1" applyBorder="1" applyAlignment="1">
      <alignment horizontal="center" vertical="center" shrinkToFit="1"/>
    </xf>
    <xf numFmtId="49" fontId="12" fillId="3" borderId="44" xfId="0" applyNumberFormat="1" applyFont="1" applyFill="1" applyBorder="1" applyAlignment="1">
      <alignment horizontal="center" vertical="center" shrinkToFit="1"/>
    </xf>
    <xf numFmtId="0" fontId="24" fillId="3" borderId="63" xfId="0" applyFont="1" applyFill="1" applyBorder="1" applyAlignment="1">
      <alignment horizontal="right" vertical="center" shrinkToFit="1"/>
    </xf>
    <xf numFmtId="0" fontId="24" fillId="3" borderId="1" xfId="0" applyFont="1" applyFill="1" applyBorder="1" applyAlignment="1">
      <alignment horizontal="right" vertical="center" shrinkToFit="1"/>
    </xf>
    <xf numFmtId="0" fontId="24" fillId="3" borderId="44" xfId="0" applyFont="1" applyFill="1" applyBorder="1" applyAlignment="1">
      <alignment horizontal="right" vertical="center" shrinkToFit="1"/>
    </xf>
    <xf numFmtId="49" fontId="12" fillId="3" borderId="69" xfId="0" applyNumberFormat="1" applyFont="1" applyFill="1" applyBorder="1" applyAlignment="1">
      <alignment horizontal="center" vertical="center" shrinkToFit="1"/>
    </xf>
    <xf numFmtId="0" fontId="24" fillId="3" borderId="70" xfId="0" applyFont="1" applyFill="1" applyBorder="1" applyAlignment="1">
      <alignment horizontal="right" vertical="center" shrinkToFit="1"/>
    </xf>
    <xf numFmtId="0" fontId="24" fillId="3" borderId="12" xfId="0" applyFont="1" applyFill="1" applyBorder="1" applyAlignment="1">
      <alignment horizontal="right" vertical="center" shrinkToFit="1"/>
    </xf>
    <xf numFmtId="0" fontId="24" fillId="3" borderId="69" xfId="0" applyFont="1" applyFill="1" applyBorder="1" applyAlignment="1">
      <alignment horizontal="right" vertical="center" shrinkToFit="1"/>
    </xf>
    <xf numFmtId="0" fontId="22" fillId="3" borderId="66" xfId="0" applyFont="1" applyFill="1" applyBorder="1" applyAlignment="1">
      <alignment horizontal="right" vertical="center" shrinkToFit="1"/>
    </xf>
    <xf numFmtId="49" fontId="12" fillId="3" borderId="12" xfId="0" applyNumberFormat="1" applyFont="1" applyFill="1" applyBorder="1" applyAlignment="1">
      <alignment horizontal="center" vertical="center" shrinkToFit="1"/>
    </xf>
    <xf numFmtId="0" fontId="22" fillId="3" borderId="12" xfId="0" applyFont="1" applyFill="1" applyBorder="1" applyAlignment="1">
      <alignment horizontal="right" vertical="center" shrinkToFit="1"/>
    </xf>
    <xf numFmtId="0" fontId="24" fillId="3" borderId="0" xfId="0" applyFont="1" applyFill="1" applyBorder="1" applyAlignment="1">
      <alignment vertical="center"/>
    </xf>
    <xf numFmtId="0" fontId="24" fillId="3" borderId="0" xfId="0" applyFont="1" applyFill="1" applyAlignment="1">
      <alignment vertical="center"/>
    </xf>
    <xf numFmtId="0" fontId="27" fillId="3" borderId="0" xfId="0" applyFont="1" applyFill="1" applyAlignment="1">
      <alignment vertical="center"/>
    </xf>
    <xf numFmtId="0" fontId="12" fillId="2" borderId="0" xfId="0" applyFont="1" applyFill="1" applyBorder="1" applyAlignment="1">
      <alignment vertical="center" shrinkToFit="1"/>
    </xf>
    <xf numFmtId="0" fontId="10" fillId="3" borderId="0" xfId="0" applyFont="1" applyFill="1" applyBorder="1" applyAlignment="1">
      <alignment horizontal="right" vertical="center" shrinkToFit="1"/>
    </xf>
    <xf numFmtId="0" fontId="25" fillId="3" borderId="11" xfId="0" applyFont="1" applyFill="1" applyBorder="1" applyAlignment="1">
      <alignment horizontal="center" vertical="center" shrinkToFit="1"/>
    </xf>
    <xf numFmtId="0" fontId="25" fillId="3" borderId="68" xfId="0" applyFont="1" applyFill="1" applyBorder="1" applyAlignment="1">
      <alignment horizontal="center" vertical="center" shrinkToFit="1"/>
    </xf>
    <xf numFmtId="0" fontId="16" fillId="5" borderId="31" xfId="0" applyFont="1" applyFill="1" applyBorder="1" applyAlignment="1">
      <alignment vertical="center"/>
    </xf>
    <xf numFmtId="0" fontId="12" fillId="5" borderId="33" xfId="0" applyFont="1" applyFill="1" applyBorder="1" applyAlignment="1">
      <alignment vertical="center"/>
    </xf>
    <xf numFmtId="0" fontId="21" fillId="5" borderId="41" xfId="0" applyFont="1" applyFill="1" applyBorder="1" applyAlignment="1">
      <alignment horizontal="center" vertical="center"/>
    </xf>
    <xf numFmtId="0" fontId="12" fillId="5" borderId="42" xfId="0" applyFont="1" applyFill="1" applyBorder="1" applyAlignment="1">
      <alignment horizontal="center" vertical="center"/>
    </xf>
    <xf numFmtId="0" fontId="12" fillId="5" borderId="48" xfId="0" applyFont="1" applyFill="1" applyBorder="1" applyAlignment="1">
      <alignment vertical="center"/>
    </xf>
    <xf numFmtId="0" fontId="12" fillId="5" borderId="50" xfId="0" applyFont="1" applyFill="1" applyBorder="1" applyAlignment="1">
      <alignment vertical="center"/>
    </xf>
    <xf numFmtId="0" fontId="12" fillId="5" borderId="43"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44" xfId="0" applyFont="1" applyFill="1" applyBorder="1" applyAlignment="1">
      <alignment horizontal="center" vertical="center"/>
    </xf>
    <xf numFmtId="0" fontId="24" fillId="5" borderId="33" xfId="0" applyFont="1" applyFill="1" applyBorder="1" applyAlignment="1">
      <alignment horizontal="center" vertical="center"/>
    </xf>
    <xf numFmtId="0" fontId="23" fillId="5" borderId="40" xfId="0" applyFont="1" applyFill="1" applyBorder="1" applyAlignment="1">
      <alignment horizontal="center" vertical="center"/>
    </xf>
    <xf numFmtId="0" fontId="24" fillId="5" borderId="42" xfId="0" applyFont="1" applyFill="1" applyBorder="1" applyAlignment="1">
      <alignment vertical="center"/>
    </xf>
    <xf numFmtId="0" fontId="23" fillId="5" borderId="42" xfId="0" applyFont="1" applyFill="1" applyBorder="1" applyAlignment="1">
      <alignment horizontal="center" vertical="center"/>
    </xf>
    <xf numFmtId="0" fontId="23" fillId="5" borderId="47" xfId="0" applyFont="1" applyFill="1" applyBorder="1" applyAlignment="1">
      <alignment horizontal="center" vertical="center"/>
    </xf>
    <xf numFmtId="0" fontId="21" fillId="5" borderId="54" xfId="0" applyFont="1" applyFill="1" applyBorder="1" applyAlignment="1">
      <alignment horizontal="center" vertical="center"/>
    </xf>
    <xf numFmtId="0" fontId="21" fillId="5" borderId="51" xfId="0" applyFont="1" applyFill="1" applyBorder="1" applyAlignment="1">
      <alignment horizontal="center" vertical="center"/>
    </xf>
    <xf numFmtId="0" fontId="21" fillId="5" borderId="55" xfId="0" applyFont="1" applyFill="1" applyBorder="1" applyAlignment="1">
      <alignment horizontal="center" vertical="center"/>
    </xf>
    <xf numFmtId="0" fontId="24" fillId="5" borderId="50" xfId="0" applyFont="1" applyFill="1" applyBorder="1" applyAlignment="1">
      <alignment horizontal="center" vertical="center"/>
    </xf>
    <xf numFmtId="0" fontId="23" fillId="5" borderId="50" xfId="0" applyFont="1" applyFill="1" applyBorder="1" applyAlignment="1">
      <alignment horizontal="center" vertical="center"/>
    </xf>
    <xf numFmtId="0" fontId="23" fillId="5" borderId="56" xfId="0" applyFont="1" applyFill="1" applyBorder="1" applyAlignment="1">
      <alignment horizontal="center" vertical="center"/>
    </xf>
    <xf numFmtId="0" fontId="25" fillId="2" borderId="51" xfId="0" applyFont="1" applyFill="1" applyBorder="1" applyAlignment="1">
      <alignment horizontal="center" vertical="center" shrinkToFit="1"/>
    </xf>
    <xf numFmtId="0" fontId="25" fillId="2" borderId="52" xfId="0" applyFont="1" applyFill="1" applyBorder="1" applyAlignment="1">
      <alignment horizontal="center" vertical="center" shrinkToFit="1"/>
    </xf>
    <xf numFmtId="0" fontId="25" fillId="2" borderId="53" xfId="0" applyFont="1" applyFill="1" applyBorder="1" applyAlignment="1">
      <alignment horizontal="center" vertical="center" shrinkToFit="1"/>
    </xf>
    <xf numFmtId="0" fontId="12" fillId="2" borderId="57" xfId="0" applyFont="1" applyFill="1" applyBorder="1" applyAlignment="1">
      <alignment vertical="center" shrinkToFit="1"/>
    </xf>
    <xf numFmtId="0" fontId="25" fillId="2" borderId="44" xfId="0" applyFont="1" applyFill="1" applyBorder="1" applyAlignment="1">
      <alignment vertical="center" shrinkToFit="1"/>
    </xf>
    <xf numFmtId="0" fontId="25" fillId="2" borderId="4" xfId="0" applyFont="1" applyFill="1" applyBorder="1" applyAlignment="1">
      <alignment horizontal="center" vertical="center" shrinkToFit="1"/>
    </xf>
    <xf numFmtId="0" fontId="22" fillId="2" borderId="43" xfId="0" applyFont="1" applyFill="1" applyBorder="1" applyAlignment="1">
      <alignment vertical="center" shrinkToFit="1"/>
    </xf>
    <xf numFmtId="0" fontId="25" fillId="2" borderId="43" xfId="0" applyFont="1" applyFill="1" applyBorder="1" applyAlignment="1">
      <alignment horizontal="center" vertical="center" shrinkToFit="1"/>
    </xf>
    <xf numFmtId="0" fontId="22" fillId="2" borderId="68" xfId="0" applyFont="1" applyFill="1" applyBorder="1" applyAlignment="1">
      <alignment vertical="center" shrinkToFit="1"/>
    </xf>
    <xf numFmtId="0" fontId="29" fillId="3" borderId="0" xfId="0" applyFont="1" applyFill="1" applyAlignment="1">
      <alignment vertical="center"/>
    </xf>
    <xf numFmtId="0" fontId="12" fillId="3" borderId="0" xfId="0" applyFont="1" applyFill="1" applyAlignment="1">
      <alignment horizontal="center" vertical="center"/>
    </xf>
    <xf numFmtId="0" fontId="12" fillId="3" borderId="30" xfId="0" applyFont="1" applyFill="1" applyBorder="1" applyAlignment="1">
      <alignment horizontal="left" vertical="center"/>
    </xf>
    <xf numFmtId="0" fontId="12" fillId="3" borderId="0" xfId="0" applyFont="1" applyFill="1" applyBorder="1" applyAlignment="1">
      <alignment vertical="center"/>
    </xf>
    <xf numFmtId="0" fontId="21" fillId="3" borderId="30" xfId="0" applyFont="1" applyFill="1" applyBorder="1" applyAlignment="1">
      <alignment vertical="center"/>
    </xf>
    <xf numFmtId="0" fontId="12" fillId="3" borderId="0" xfId="0" applyFont="1" applyFill="1" applyAlignment="1">
      <alignment vertical="center"/>
    </xf>
    <xf numFmtId="0" fontId="12" fillId="3" borderId="5" xfId="0" applyFont="1" applyFill="1" applyBorder="1" applyAlignment="1">
      <alignment vertical="center" shrinkToFit="1"/>
    </xf>
    <xf numFmtId="0" fontId="12" fillId="2" borderId="5" xfId="0" applyFont="1" applyFill="1" applyBorder="1" applyAlignment="1">
      <alignment vertical="center" shrinkToFit="1"/>
    </xf>
    <xf numFmtId="0" fontId="12" fillId="3" borderId="30" xfId="0" applyFont="1" applyFill="1" applyBorder="1" applyAlignment="1">
      <alignment vertical="center" shrinkToFit="1"/>
    </xf>
    <xf numFmtId="0" fontId="12" fillId="0" borderId="0" xfId="0" applyFont="1" applyFill="1" applyAlignment="1"/>
    <xf numFmtId="0" fontId="18" fillId="0" borderId="0" xfId="0" applyFont="1" applyFill="1" applyAlignment="1"/>
    <xf numFmtId="0" fontId="21" fillId="0" borderId="0" xfId="0" applyFont="1" applyFill="1" applyBorder="1" applyAlignment="1"/>
    <xf numFmtId="0" fontId="12" fillId="0" borderId="0" xfId="0" applyFont="1" applyFill="1" applyBorder="1" applyAlignment="1"/>
    <xf numFmtId="0" fontId="20" fillId="0" borderId="0" xfId="0" applyFont="1" applyFill="1" applyBorder="1" applyAlignment="1"/>
    <xf numFmtId="0" fontId="20" fillId="0" borderId="0" xfId="0" applyFont="1" applyFill="1" applyAlignment="1"/>
    <xf numFmtId="0" fontId="17" fillId="0" borderId="0" xfId="0" applyFont="1" applyFill="1" applyAlignment="1"/>
    <xf numFmtId="0" fontId="21" fillId="0" borderId="0" xfId="0" applyFont="1" applyFill="1" applyAlignment="1"/>
    <xf numFmtId="0" fontId="28" fillId="0" borderId="0" xfId="0" applyFont="1" applyFill="1" applyAlignment="1">
      <alignment horizontal="left"/>
    </xf>
    <xf numFmtId="0" fontId="28" fillId="0" borderId="0" xfId="0" applyFont="1" applyFill="1" applyAlignment="1"/>
    <xf numFmtId="0" fontId="17"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lignment vertical="center"/>
    </xf>
    <xf numFmtId="0" fontId="12" fillId="0" borderId="30" xfId="0" applyFont="1" applyFill="1" applyBorder="1" applyAlignment="1">
      <alignment vertical="center"/>
    </xf>
    <xf numFmtId="0" fontId="16" fillId="0" borderId="31" xfId="0" applyFont="1" applyFill="1" applyBorder="1" applyAlignment="1"/>
    <xf numFmtId="0" fontId="28" fillId="0" borderId="32" xfId="0" applyFont="1" applyFill="1" applyBorder="1" applyAlignment="1"/>
    <xf numFmtId="0" fontId="12" fillId="0" borderId="33" xfId="0" applyFont="1" applyFill="1" applyBorder="1" applyAlignment="1"/>
    <xf numFmtId="0" fontId="12" fillId="0" borderId="33" xfId="0" applyFont="1" applyFill="1" applyBorder="1" applyAlignment="1">
      <alignment horizontal="center"/>
    </xf>
    <xf numFmtId="0" fontId="23" fillId="0" borderId="40" xfId="0" applyFont="1" applyFill="1" applyBorder="1" applyAlignment="1">
      <alignment horizontal="center"/>
    </xf>
    <xf numFmtId="0" fontId="21" fillId="0" borderId="41" xfId="0" applyFont="1" applyFill="1" applyBorder="1" applyAlignment="1">
      <alignment horizontal="center"/>
    </xf>
    <xf numFmtId="0" fontId="28" fillId="0" borderId="15" xfId="0" applyFont="1" applyFill="1" applyBorder="1" applyAlignment="1"/>
    <xf numFmtId="0" fontId="12" fillId="0" borderId="42" xfId="0" applyFont="1" applyFill="1" applyBorder="1" applyAlignment="1">
      <alignment horizontal="center"/>
    </xf>
    <xf numFmtId="0" fontId="12" fillId="0" borderId="43" xfId="0" applyFont="1" applyFill="1" applyBorder="1" applyAlignment="1">
      <alignment horizontal="center"/>
    </xf>
    <xf numFmtId="0" fontId="12" fillId="0" borderId="1" xfId="0" applyFont="1" applyFill="1" applyBorder="1" applyAlignment="1">
      <alignment horizontal="center"/>
    </xf>
    <xf numFmtId="0" fontId="12" fillId="0" borderId="44" xfId="0" applyFont="1" applyFill="1" applyBorder="1" applyAlignment="1">
      <alignment horizontal="center"/>
    </xf>
    <xf numFmtId="0" fontId="12" fillId="0" borderId="42" xfId="0" applyFont="1" applyFill="1" applyBorder="1" applyAlignment="1"/>
    <xf numFmtId="0" fontId="23" fillId="0" borderId="42" xfId="0" applyFont="1" applyFill="1" applyBorder="1" applyAlignment="1">
      <alignment horizontal="center"/>
    </xf>
    <xf numFmtId="0" fontId="23" fillId="0" borderId="47" xfId="0" applyFont="1" applyFill="1" applyBorder="1" applyAlignment="1">
      <alignment horizontal="center"/>
    </xf>
    <xf numFmtId="0" fontId="12" fillId="0" borderId="48" xfId="0" applyFont="1" applyFill="1" applyBorder="1" applyAlignment="1"/>
    <xf numFmtId="0" fontId="12" fillId="0" borderId="49" xfId="0" applyFont="1" applyFill="1" applyBorder="1" applyAlignment="1"/>
    <xf numFmtId="0" fontId="12" fillId="0" borderId="50" xfId="0" applyFont="1" applyFill="1" applyBorder="1" applyAlignment="1"/>
    <xf numFmtId="0" fontId="21" fillId="0" borderId="54" xfId="0" applyFont="1" applyFill="1" applyBorder="1" applyAlignment="1">
      <alignment horizontal="center"/>
    </xf>
    <xf numFmtId="0" fontId="21" fillId="0" borderId="51" xfId="0" applyFont="1" applyFill="1" applyBorder="1" applyAlignment="1">
      <alignment horizontal="center"/>
    </xf>
    <xf numFmtId="0" fontId="21" fillId="0" borderId="52" xfId="0" applyFont="1" applyFill="1" applyBorder="1" applyAlignment="1">
      <alignment horizontal="center"/>
    </xf>
    <xf numFmtId="0" fontId="21" fillId="0" borderId="55" xfId="0" applyFont="1" applyFill="1" applyBorder="1" applyAlignment="1">
      <alignment horizontal="center"/>
    </xf>
    <xf numFmtId="0" fontId="12" fillId="0" borderId="50" xfId="0" applyFont="1" applyFill="1" applyBorder="1" applyAlignment="1">
      <alignment horizontal="center"/>
    </xf>
    <xf numFmtId="0" fontId="23" fillId="0" borderId="50" xfId="0" applyFont="1" applyFill="1" applyBorder="1" applyAlignment="1">
      <alignment horizontal="center"/>
    </xf>
    <xf numFmtId="0" fontId="23" fillId="0" borderId="56" xfId="0" applyFont="1" applyFill="1" applyBorder="1" applyAlignment="1">
      <alignment horizontal="center"/>
    </xf>
    <xf numFmtId="0" fontId="12" fillId="0" borderId="10" xfId="0" applyFont="1" applyFill="1" applyBorder="1" applyAlignment="1"/>
    <xf numFmtId="0" fontId="12" fillId="0" borderId="0" xfId="0" applyFont="1" applyFill="1" applyBorder="1" applyAlignment="1">
      <alignment wrapText="1"/>
    </xf>
    <xf numFmtId="49" fontId="26" fillId="0" borderId="0" xfId="0" applyNumberFormat="1" applyFont="1" applyFill="1" applyBorder="1" applyAlignment="1">
      <alignment vertical="top" wrapText="1"/>
    </xf>
    <xf numFmtId="0" fontId="30" fillId="0" borderId="0" xfId="0" applyFont="1" applyFill="1" applyAlignment="1"/>
    <xf numFmtId="49" fontId="33" fillId="0" borderId="58" xfId="0" applyNumberFormat="1" applyFont="1" applyFill="1" applyBorder="1" applyAlignment="1">
      <alignment horizontal="center"/>
    </xf>
    <xf numFmtId="49" fontId="33" fillId="0" borderId="57" xfId="0" applyNumberFormat="1" applyFont="1" applyFill="1" applyBorder="1" applyAlignment="1">
      <alignment horizontal="center"/>
    </xf>
    <xf numFmtId="49" fontId="33" fillId="0" borderId="59" xfId="0" applyNumberFormat="1" applyFont="1" applyFill="1" applyBorder="1" applyAlignment="1">
      <alignment horizontal="center"/>
    </xf>
    <xf numFmtId="0" fontId="33" fillId="0" borderId="60" xfId="0" applyFont="1" applyFill="1" applyBorder="1" applyAlignment="1">
      <alignment horizontal="right"/>
    </xf>
    <xf numFmtId="0" fontId="33" fillId="0" borderId="61" xfId="0" applyFont="1" applyFill="1" applyBorder="1" applyAlignment="1">
      <alignment horizontal="right"/>
    </xf>
    <xf numFmtId="0" fontId="33" fillId="0" borderId="76" xfId="0" applyFont="1" applyFill="1" applyBorder="1" applyAlignment="1">
      <alignment horizontal="right"/>
    </xf>
    <xf numFmtId="0" fontId="33" fillId="0" borderId="57" xfId="0" applyFont="1" applyFill="1" applyBorder="1" applyAlignment="1">
      <alignment horizontal="right"/>
    </xf>
    <xf numFmtId="49" fontId="33" fillId="0" borderId="69" xfId="0" applyNumberFormat="1" applyFont="1" applyFill="1" applyBorder="1" applyAlignment="1">
      <alignment horizontal="center"/>
    </xf>
    <xf numFmtId="0" fontId="33" fillId="0" borderId="70" xfId="0" applyFont="1" applyFill="1" applyBorder="1" applyAlignment="1">
      <alignment horizontal="right"/>
    </xf>
    <xf numFmtId="0" fontId="33" fillId="0" borderId="12" xfId="0" applyFont="1" applyFill="1" applyBorder="1" applyAlignment="1">
      <alignment horizontal="right"/>
    </xf>
    <xf numFmtId="0" fontId="33" fillId="0" borderId="9" xfId="0" applyFont="1" applyFill="1" applyBorder="1" applyAlignment="1">
      <alignment horizontal="right"/>
    </xf>
    <xf numFmtId="0" fontId="33" fillId="0" borderId="69" xfId="0" applyFont="1" applyFill="1" applyBorder="1" applyAlignment="1">
      <alignment horizontal="right"/>
    </xf>
    <xf numFmtId="49" fontId="33" fillId="0" borderId="12" xfId="0" applyNumberFormat="1" applyFont="1" applyFill="1" applyBorder="1" applyAlignment="1">
      <alignment horizontal="center"/>
    </xf>
    <xf numFmtId="49" fontId="33" fillId="0" borderId="68" xfId="0" applyNumberFormat="1" applyFont="1" applyFill="1" applyBorder="1" applyAlignment="1">
      <alignment horizontal="center"/>
    </xf>
    <xf numFmtId="49" fontId="33" fillId="0" borderId="11" xfId="0" applyNumberFormat="1" applyFont="1" applyFill="1" applyBorder="1" applyAlignment="1">
      <alignment horizontal="center"/>
    </xf>
    <xf numFmtId="0" fontId="33" fillId="0" borderId="47" xfId="0" applyFont="1" applyFill="1" applyBorder="1" applyAlignment="1">
      <alignment horizontal="center" vertical="center"/>
    </xf>
    <xf numFmtId="49" fontId="33" fillId="0" borderId="43" xfId="0" applyNumberFormat="1" applyFont="1" applyFill="1" applyBorder="1" applyAlignment="1">
      <alignment horizontal="center"/>
    </xf>
    <xf numFmtId="49" fontId="33" fillId="0" borderId="1" xfId="0" applyNumberFormat="1" applyFont="1" applyFill="1" applyBorder="1" applyAlignment="1">
      <alignment horizontal="center"/>
    </xf>
    <xf numFmtId="49" fontId="33" fillId="0" borderId="44" xfId="0" applyNumberFormat="1" applyFont="1" applyFill="1" applyBorder="1" applyAlignment="1">
      <alignment horizontal="center"/>
    </xf>
    <xf numFmtId="49" fontId="33" fillId="0" borderId="4" xfId="0" applyNumberFormat="1" applyFont="1" applyFill="1" applyBorder="1" applyAlignment="1">
      <alignment horizontal="center"/>
    </xf>
    <xf numFmtId="0" fontId="33" fillId="0" borderId="63" xfId="0" applyFont="1" applyFill="1" applyBorder="1" applyAlignment="1">
      <alignment horizontal="right"/>
    </xf>
    <xf numFmtId="0" fontId="33" fillId="0" borderId="1" xfId="0" applyFont="1" applyFill="1" applyBorder="1" applyAlignment="1">
      <alignment horizontal="right"/>
    </xf>
    <xf numFmtId="0" fontId="33" fillId="0" borderId="2" xfId="0" applyFont="1" applyFill="1" applyBorder="1" applyAlignment="1">
      <alignment horizontal="right"/>
    </xf>
    <xf numFmtId="0" fontId="33" fillId="0" borderId="44" xfId="0" applyFont="1" applyFill="1" applyBorder="1" applyAlignment="1">
      <alignment horizontal="right"/>
    </xf>
    <xf numFmtId="0" fontId="31" fillId="0" borderId="43" xfId="0" applyFont="1" applyFill="1" applyBorder="1" applyAlignment="1"/>
    <xf numFmtId="0" fontId="32" fillId="0" borderId="12" xfId="0" applyFont="1" applyFill="1" applyBorder="1" applyAlignment="1">
      <alignment horizontal="center"/>
    </xf>
    <xf numFmtId="0" fontId="32" fillId="0" borderId="9" xfId="0" applyFont="1" applyFill="1" applyBorder="1" applyAlignment="1">
      <alignment horizontal="center"/>
    </xf>
    <xf numFmtId="0" fontId="32" fillId="0" borderId="44" xfId="0" applyFont="1" applyFill="1" applyBorder="1" applyAlignment="1"/>
    <xf numFmtId="0" fontId="31" fillId="0" borderId="32" xfId="0" applyFont="1" applyFill="1" applyBorder="1" applyAlignment="1">
      <alignment horizontal="right"/>
    </xf>
    <xf numFmtId="0" fontId="31" fillId="0" borderId="62" xfId="0" applyFont="1" applyFill="1" applyBorder="1" applyAlignment="1">
      <alignment horizontal="right"/>
    </xf>
    <xf numFmtId="0" fontId="31" fillId="0" borderId="62" xfId="0" applyFont="1" applyFill="1" applyBorder="1" applyAlignment="1"/>
    <xf numFmtId="177" fontId="31" fillId="0" borderId="47" xfId="0" applyNumberFormat="1" applyFont="1" applyFill="1" applyBorder="1" applyAlignment="1"/>
    <xf numFmtId="49" fontId="32" fillId="0" borderId="1" xfId="0" applyNumberFormat="1" applyFont="1" applyFill="1" applyBorder="1" applyAlignment="1">
      <alignment horizontal="center"/>
    </xf>
    <xf numFmtId="0" fontId="32" fillId="0" borderId="43" xfId="0" applyFont="1" applyFill="1" applyBorder="1" applyAlignment="1">
      <alignment horizontal="center"/>
    </xf>
    <xf numFmtId="0" fontId="31" fillId="0" borderId="63" xfId="0" applyFont="1" applyFill="1" applyBorder="1" applyAlignment="1">
      <alignment horizontal="right"/>
    </xf>
    <xf numFmtId="0" fontId="31" fillId="0" borderId="1" xfId="0" applyFont="1" applyFill="1" applyBorder="1" applyAlignment="1">
      <alignment horizontal="right"/>
    </xf>
    <xf numFmtId="0" fontId="31" fillId="0" borderId="2" xfId="0" applyFont="1" applyFill="1" applyBorder="1" applyAlignment="1">
      <alignment horizontal="right"/>
    </xf>
    <xf numFmtId="0" fontId="31" fillId="0" borderId="44" xfId="0" applyFont="1" applyFill="1" applyBorder="1" applyAlignment="1">
      <alignment horizontal="right"/>
    </xf>
    <xf numFmtId="0" fontId="31" fillId="0" borderId="46" xfId="0" applyFont="1" applyFill="1" applyBorder="1" applyAlignment="1">
      <alignment horizontal="right"/>
    </xf>
    <xf numFmtId="0" fontId="31" fillId="0" borderId="64" xfId="0" applyFont="1" applyFill="1" applyBorder="1" applyAlignment="1"/>
    <xf numFmtId="0" fontId="31" fillId="0" borderId="65" xfId="0" applyFont="1" applyFill="1" applyBorder="1" applyAlignment="1">
      <alignment horizontal="right"/>
    </xf>
    <xf numFmtId="0" fontId="31" fillId="0" borderId="66" xfId="0" applyFont="1" applyFill="1" applyBorder="1" applyAlignment="1"/>
    <xf numFmtId="49" fontId="32" fillId="0" borderId="43" xfId="0" applyNumberFormat="1" applyFont="1" applyFill="1" applyBorder="1" applyAlignment="1">
      <alignment horizontal="center"/>
    </xf>
    <xf numFmtId="49" fontId="32" fillId="0" borderId="44" xfId="0" applyNumberFormat="1" applyFont="1" applyFill="1" applyBorder="1" applyAlignment="1">
      <alignment horizontal="center"/>
    </xf>
    <xf numFmtId="49" fontId="32" fillId="0" borderId="4" xfId="0" applyNumberFormat="1" applyFont="1" applyFill="1" applyBorder="1" applyAlignment="1">
      <alignment horizontal="center"/>
    </xf>
    <xf numFmtId="49" fontId="31" fillId="0" borderId="43" xfId="0" applyNumberFormat="1" applyFont="1" applyFill="1" applyBorder="1" applyAlignment="1">
      <alignment horizontal="center"/>
    </xf>
    <xf numFmtId="49" fontId="31" fillId="0" borderId="1" xfId="0" applyNumberFormat="1" applyFont="1" applyFill="1" applyBorder="1" applyAlignment="1">
      <alignment horizontal="center"/>
    </xf>
    <xf numFmtId="49" fontId="32" fillId="0" borderId="2" xfId="0" applyNumberFormat="1" applyFont="1" applyFill="1" applyBorder="1" applyAlignment="1">
      <alignment horizontal="center"/>
    </xf>
    <xf numFmtId="0" fontId="31" fillId="0" borderId="47" xfId="0" applyFont="1" applyFill="1" applyBorder="1" applyAlignment="1"/>
    <xf numFmtId="0" fontId="32" fillId="0" borderId="1" xfId="0" applyFont="1" applyFill="1" applyBorder="1" applyAlignment="1">
      <alignment horizontal="center"/>
    </xf>
    <xf numFmtId="0" fontId="32" fillId="0" borderId="2" xfId="0" applyFont="1" applyFill="1" applyBorder="1" applyAlignment="1">
      <alignment horizontal="center"/>
    </xf>
    <xf numFmtId="177" fontId="31" fillId="0" borderId="66" xfId="0" applyNumberFormat="1" applyFont="1" applyFill="1" applyBorder="1" applyAlignment="1"/>
    <xf numFmtId="0" fontId="31" fillId="0" borderId="68" xfId="0" applyFont="1" applyFill="1" applyBorder="1" applyAlignment="1"/>
    <xf numFmtId="0" fontId="31" fillId="0" borderId="69" xfId="0" applyFont="1" applyFill="1" applyBorder="1" applyAlignment="1">
      <alignment horizontal="right"/>
    </xf>
    <xf numFmtId="0" fontId="31" fillId="0" borderId="66" xfId="0" applyFont="1" applyFill="1" applyBorder="1" applyAlignment="1">
      <alignment horizontal="right"/>
    </xf>
    <xf numFmtId="0" fontId="31" fillId="0" borderId="12" xfId="0" applyFont="1" applyFill="1" applyBorder="1" applyAlignment="1">
      <alignment horizontal="right"/>
    </xf>
    <xf numFmtId="177" fontId="31" fillId="0" borderId="71" xfId="0" applyNumberFormat="1" applyFont="1" applyFill="1" applyBorder="1" applyAlignment="1"/>
    <xf numFmtId="0" fontId="32" fillId="0" borderId="44" xfId="0" applyFont="1" applyFill="1" applyBorder="1" applyAlignment="1">
      <alignment horizontal="center"/>
    </xf>
    <xf numFmtId="0" fontId="32" fillId="0" borderId="4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67" xfId="0" applyFont="1" applyFill="1" applyBorder="1" applyAlignment="1">
      <alignment horizontal="center" vertical="center"/>
    </xf>
    <xf numFmtId="0" fontId="32" fillId="0" borderId="44" xfId="0" applyFont="1" applyFill="1" applyBorder="1" applyAlignment="1">
      <alignment horizontal="center" vertical="center"/>
    </xf>
    <xf numFmtId="49" fontId="31" fillId="0" borderId="44" xfId="0" applyNumberFormat="1" applyFont="1" applyFill="1" applyBorder="1" applyAlignment="1">
      <alignment horizontal="center"/>
    </xf>
    <xf numFmtId="0" fontId="33" fillId="0" borderId="47" xfId="0" applyFont="1" applyFill="1" applyBorder="1" applyAlignment="1"/>
    <xf numFmtId="0" fontId="33" fillId="0" borderId="75" xfId="0" applyFont="1" applyFill="1" applyBorder="1" applyAlignment="1"/>
    <xf numFmtId="0" fontId="33" fillId="0" borderId="3" xfId="0" applyFont="1" applyFill="1" applyBorder="1" applyAlignment="1"/>
    <xf numFmtId="49" fontId="33" fillId="0" borderId="3" xfId="0" applyNumberFormat="1" applyFont="1" applyFill="1" applyBorder="1" applyAlignment="1">
      <alignment horizontal="center"/>
    </xf>
    <xf numFmtId="0" fontId="33" fillId="0" borderId="3" xfId="0" applyFont="1" applyFill="1" applyBorder="1" applyAlignment="1">
      <alignment horizontal="right"/>
    </xf>
    <xf numFmtId="0" fontId="33" fillId="0" borderId="65" xfId="0" applyFont="1" applyFill="1" applyBorder="1" applyAlignment="1"/>
    <xf numFmtId="0" fontId="33" fillId="0" borderId="42" xfId="0" applyFont="1" applyFill="1" applyBorder="1" applyAlignment="1"/>
    <xf numFmtId="0" fontId="33" fillId="0" borderId="1" xfId="0" applyFont="1" applyFill="1" applyBorder="1" applyAlignment="1"/>
    <xf numFmtId="0" fontId="33" fillId="0" borderId="2" xfId="0" applyFont="1" applyFill="1" applyBorder="1" applyAlignment="1"/>
    <xf numFmtId="0" fontId="33" fillId="0" borderId="44" xfId="0" applyFont="1" applyFill="1" applyBorder="1" applyAlignment="1"/>
    <xf numFmtId="0" fontId="32" fillId="0" borderId="16" xfId="0" applyFont="1" applyFill="1" applyBorder="1" applyAlignment="1">
      <alignment horizontal="center"/>
    </xf>
    <xf numFmtId="0" fontId="31" fillId="0" borderId="57" xfId="0" applyFont="1" applyFill="1" applyBorder="1" applyAlignment="1"/>
    <xf numFmtId="0" fontId="24" fillId="0" borderId="0" xfId="0" applyFont="1" applyFill="1" applyAlignment="1"/>
    <xf numFmtId="0" fontId="28" fillId="0" borderId="0" xfId="0" applyFont="1" applyFill="1" applyAlignment="1">
      <alignment vertical="center"/>
    </xf>
    <xf numFmtId="0" fontId="23" fillId="0" borderId="51" xfId="0" applyFont="1" applyFill="1" applyBorder="1" applyAlignment="1">
      <alignment horizontal="center"/>
    </xf>
    <xf numFmtId="0" fontId="23" fillId="0" borderId="52" xfId="0" applyFont="1" applyFill="1" applyBorder="1" applyAlignment="1">
      <alignment horizontal="center"/>
    </xf>
    <xf numFmtId="0" fontId="23" fillId="0" borderId="53" xfId="0" applyFont="1" applyFill="1" applyBorder="1" applyAlignment="1">
      <alignment horizontal="center"/>
    </xf>
    <xf numFmtId="0" fontId="26" fillId="0" borderId="0" xfId="0" applyFont="1" applyFill="1" applyBorder="1" applyAlignment="1">
      <alignment vertical="top"/>
    </xf>
    <xf numFmtId="0" fontId="27" fillId="0" borderId="0" xfId="0" applyFont="1" applyFill="1" applyAlignment="1"/>
    <xf numFmtId="0" fontId="9" fillId="3" borderId="0" xfId="0" applyFont="1" applyFill="1" applyAlignment="1">
      <alignment vertical="center"/>
    </xf>
    <xf numFmtId="0" fontId="12" fillId="3" borderId="77" xfId="0" applyFont="1" applyFill="1" applyBorder="1" applyAlignment="1">
      <alignment vertical="center" shrinkToFit="1"/>
    </xf>
    <xf numFmtId="0" fontId="12" fillId="4" borderId="77" xfId="0" applyFont="1" applyFill="1" applyBorder="1" applyAlignment="1">
      <alignment horizontal="center" vertical="center" shrinkToFit="1"/>
    </xf>
    <xf numFmtId="0" fontId="12" fillId="4" borderId="78" xfId="0" applyFont="1" applyFill="1" applyBorder="1" applyAlignment="1">
      <alignment horizontal="center" vertical="center" shrinkToFit="1"/>
    </xf>
    <xf numFmtId="0" fontId="12" fillId="3" borderId="79" xfId="0" applyFont="1" applyFill="1" applyBorder="1" applyAlignment="1">
      <alignment vertical="center" shrinkToFit="1"/>
    </xf>
    <xf numFmtId="0" fontId="12" fillId="4" borderId="80" xfId="0" applyFont="1" applyFill="1" applyBorder="1" applyAlignment="1">
      <alignment horizontal="center" vertical="center" shrinkToFit="1"/>
    </xf>
    <xf numFmtId="0" fontId="12" fillId="4" borderId="81" xfId="0" applyFont="1" applyFill="1" applyBorder="1" applyAlignment="1">
      <alignment horizontal="center" vertical="center" shrinkToFit="1"/>
    </xf>
    <xf numFmtId="0" fontId="12" fillId="3" borderId="83" xfId="0" applyFont="1" applyFill="1" applyBorder="1" applyAlignment="1">
      <alignment vertical="center" shrinkToFit="1"/>
    </xf>
    <xf numFmtId="0" fontId="12" fillId="3" borderId="84" xfId="0" applyFont="1" applyFill="1" applyBorder="1" applyAlignment="1">
      <alignment vertical="center" shrinkToFit="1"/>
    </xf>
    <xf numFmtId="0" fontId="12" fillId="4" borderId="84" xfId="0" applyFont="1" applyFill="1" applyBorder="1" applyAlignment="1">
      <alignment horizontal="center" vertical="center" shrinkToFit="1"/>
    </xf>
    <xf numFmtId="0" fontId="12" fillId="3" borderId="85" xfId="0" applyFont="1" applyFill="1" applyBorder="1" applyAlignment="1">
      <alignment vertical="center" shrinkToFit="1"/>
    </xf>
    <xf numFmtId="0" fontId="12" fillId="3" borderId="22" xfId="0" applyFont="1" applyFill="1" applyBorder="1" applyAlignment="1">
      <alignment vertical="center" shrinkToFit="1"/>
    </xf>
    <xf numFmtId="0" fontId="12" fillId="3" borderId="91" xfId="0" applyFont="1" applyFill="1" applyBorder="1" applyAlignment="1">
      <alignment vertical="center" shrinkToFit="1"/>
    </xf>
    <xf numFmtId="0" fontId="12" fillId="4" borderId="22" xfId="0" applyFont="1" applyFill="1" applyBorder="1" applyAlignment="1">
      <alignment horizontal="center" vertical="center" shrinkToFit="1"/>
    </xf>
    <xf numFmtId="0" fontId="12" fillId="3" borderId="81" xfId="0" applyFont="1" applyFill="1" applyBorder="1" applyAlignment="1">
      <alignment horizontal="center" vertical="center" shrinkToFit="1"/>
    </xf>
    <xf numFmtId="0" fontId="13" fillId="5" borderId="1" xfId="0" applyFont="1" applyFill="1" applyBorder="1" applyAlignment="1">
      <alignment horizontal="center" vertical="center" wrapText="1" shrinkToFit="1"/>
    </xf>
    <xf numFmtId="0" fontId="12" fillId="3" borderId="0" xfId="0" applyFont="1" applyFill="1" applyAlignment="1">
      <alignment horizontal="center" vertical="center" shrinkToFit="1"/>
    </xf>
    <xf numFmtId="0" fontId="12" fillId="3" borderId="86" xfId="0" applyFont="1" applyFill="1" applyBorder="1" applyAlignment="1">
      <alignment horizontal="center" vertical="center" shrinkToFit="1"/>
    </xf>
    <xf numFmtId="0" fontId="12" fillId="3" borderId="87" xfId="0" applyFont="1" applyFill="1" applyBorder="1" applyAlignment="1">
      <alignment horizontal="center" vertical="center" shrinkToFit="1"/>
    </xf>
    <xf numFmtId="0" fontId="12" fillId="3" borderId="88" xfId="0" applyFont="1" applyFill="1" applyBorder="1" applyAlignment="1">
      <alignment horizontal="center" vertical="center" shrinkToFit="1"/>
    </xf>
    <xf numFmtId="0" fontId="12" fillId="3" borderId="22" xfId="0" applyFont="1" applyFill="1" applyBorder="1" applyAlignment="1">
      <alignment horizontal="center" vertical="center" shrinkToFit="1"/>
    </xf>
    <xf numFmtId="0" fontId="12" fillId="3" borderId="89" xfId="0" applyFont="1" applyFill="1" applyBorder="1" applyAlignment="1">
      <alignment vertical="center" shrinkToFit="1"/>
    </xf>
    <xf numFmtId="0" fontId="38" fillId="3" borderId="0" xfId="0" applyFont="1" applyFill="1" applyAlignment="1">
      <alignment vertical="center"/>
    </xf>
    <xf numFmtId="0" fontId="39" fillId="8" borderId="0" xfId="0" applyFont="1" applyFill="1" applyAlignment="1">
      <alignment vertical="center"/>
    </xf>
    <xf numFmtId="0" fontId="38" fillId="3" borderId="0" xfId="0" applyFont="1" applyFill="1" applyAlignment="1">
      <alignment horizontal="center" vertical="center"/>
    </xf>
    <xf numFmtId="0" fontId="41" fillId="3" borderId="0" xfId="0" applyFont="1" applyFill="1" applyAlignment="1">
      <alignment vertical="center"/>
    </xf>
    <xf numFmtId="0" fontId="38" fillId="8" borderId="0" xfId="0" applyFont="1" applyFill="1" applyBorder="1" applyAlignment="1">
      <alignment vertical="center" wrapText="1"/>
    </xf>
    <xf numFmtId="0" fontId="38" fillId="8" borderId="0" xfId="0" applyFont="1" applyFill="1" applyBorder="1" applyAlignment="1">
      <alignment vertical="center"/>
    </xf>
    <xf numFmtId="0" fontId="38" fillId="8" borderId="0" xfId="0" applyFont="1" applyFill="1" applyAlignment="1">
      <alignment horizontal="right" vertical="center"/>
    </xf>
    <xf numFmtId="0" fontId="38" fillId="8" borderId="0" xfId="0" applyFont="1" applyFill="1" applyAlignment="1">
      <alignment vertical="center" wrapText="1"/>
    </xf>
    <xf numFmtId="0" fontId="38" fillId="8" borderId="0" xfId="0" applyFont="1" applyFill="1" applyAlignment="1">
      <alignment horizontal="left" vertical="center" indent="1"/>
    </xf>
    <xf numFmtId="0" fontId="38" fillId="8" borderId="0" xfId="2" applyFont="1" applyFill="1"/>
    <xf numFmtId="0" fontId="38" fillId="9" borderId="1" xfId="2" applyFont="1" applyFill="1" applyBorder="1" applyAlignment="1" applyProtection="1">
      <alignment horizontal="right" vertical="center"/>
      <protection locked="0"/>
    </xf>
    <xf numFmtId="0" fontId="38" fillId="6" borderId="1" xfId="2" applyFont="1" applyFill="1" applyBorder="1" applyAlignment="1">
      <alignment horizontal="center" vertical="center" wrapText="1"/>
    </xf>
    <xf numFmtId="0" fontId="38" fillId="8" borderId="0" xfId="2" applyFont="1" applyFill="1" applyBorder="1"/>
    <xf numFmtId="0" fontId="38" fillId="8" borderId="0" xfId="2" applyFont="1" applyFill="1" applyAlignment="1">
      <alignment vertical="center"/>
    </xf>
    <xf numFmtId="0" fontId="38" fillId="8" borderId="0" xfId="2" applyFont="1" applyFill="1" applyBorder="1" applyAlignment="1">
      <alignment vertical="center"/>
    </xf>
    <xf numFmtId="0" fontId="38" fillId="0" borderId="0" xfId="2" applyFont="1" applyFill="1" applyBorder="1" applyAlignment="1">
      <alignment horizontal="right" vertical="center"/>
    </xf>
    <xf numFmtId="0" fontId="38" fillId="3" borderId="0" xfId="2" applyFont="1" applyFill="1"/>
    <xf numFmtId="0" fontId="38" fillId="3" borderId="0" xfId="2" applyFont="1" applyFill="1" applyBorder="1" applyAlignment="1">
      <alignment horizontal="center" vertical="center"/>
    </xf>
    <xf numFmtId="0" fontId="38" fillId="3" borderId="0" xfId="0" applyFont="1" applyFill="1" applyBorder="1" applyAlignment="1">
      <alignment horizontal="center" vertical="center"/>
    </xf>
    <xf numFmtId="179" fontId="38" fillId="3" borderId="0" xfId="2" applyNumberFormat="1" applyFont="1" applyFill="1" applyBorder="1" applyAlignment="1">
      <alignment vertical="center"/>
    </xf>
    <xf numFmtId="0" fontId="38" fillId="3" borderId="0" xfId="0" applyFont="1" applyFill="1" applyAlignment="1">
      <alignment vertical="center" wrapText="1"/>
    </xf>
    <xf numFmtId="0" fontId="38" fillId="9" borderId="1" xfId="0" applyFont="1" applyFill="1" applyBorder="1" applyAlignment="1" applyProtection="1">
      <alignment horizontal="right" vertical="center"/>
      <protection locked="0"/>
    </xf>
    <xf numFmtId="0" fontId="38" fillId="8" borderId="1" xfId="2" applyFont="1" applyFill="1" applyBorder="1" applyAlignment="1">
      <alignment horizontal="center" vertical="center" wrapText="1"/>
    </xf>
    <xf numFmtId="0" fontId="38" fillId="3" borderId="0" xfId="0" applyFont="1" applyFill="1" applyBorder="1" applyAlignment="1">
      <alignment vertical="center"/>
    </xf>
    <xf numFmtId="179" fontId="38" fillId="3" borderId="0" xfId="0" applyNumberFormat="1" applyFont="1" applyFill="1" applyBorder="1" applyAlignment="1">
      <alignment vertical="center"/>
    </xf>
    <xf numFmtId="0" fontId="38" fillId="3" borderId="0" xfId="2" applyFont="1" applyFill="1" applyBorder="1" applyAlignment="1">
      <alignment vertical="center"/>
    </xf>
    <xf numFmtId="0" fontId="38" fillId="3" borderId="0" xfId="0" applyFont="1" applyFill="1" applyBorder="1" applyAlignment="1">
      <alignment horizontal="right" vertical="center"/>
    </xf>
    <xf numFmtId="179" fontId="38" fillId="3" borderId="0" xfId="2" applyNumberFormat="1" applyFont="1" applyFill="1" applyBorder="1" applyAlignment="1">
      <alignment horizontal="left" vertical="center" wrapText="1"/>
    </xf>
    <xf numFmtId="0" fontId="38" fillId="8" borderId="0" xfId="0" applyFont="1" applyFill="1" applyAlignment="1">
      <alignment vertical="top"/>
    </xf>
    <xf numFmtId="0" fontId="38" fillId="8" borderId="0" xfId="0" applyFont="1" applyFill="1" applyAlignment="1">
      <alignment vertical="top" wrapText="1"/>
    </xf>
    <xf numFmtId="0" fontId="38" fillId="4" borderId="1" xfId="0" applyFont="1" applyFill="1" applyBorder="1" applyAlignment="1" applyProtection="1">
      <alignment horizontal="center" vertical="center" wrapText="1"/>
      <protection locked="0"/>
    </xf>
    <xf numFmtId="0" fontId="38" fillId="8" borderId="0" xfId="0" applyFont="1" applyFill="1" applyBorder="1" applyAlignment="1">
      <alignment horizontal="center" vertical="center" wrapText="1"/>
    </xf>
    <xf numFmtId="0" fontId="38" fillId="6" borderId="1" xfId="0" applyFont="1" applyFill="1" applyBorder="1" applyAlignment="1">
      <alignment horizontal="center" vertical="center"/>
    </xf>
    <xf numFmtId="0" fontId="38" fillId="3" borderId="0" xfId="0" applyFont="1" applyFill="1" applyBorder="1" applyAlignment="1">
      <alignment horizontal="center" vertical="center" wrapText="1"/>
    </xf>
    <xf numFmtId="0" fontId="38" fillId="8" borderId="0" xfId="0" applyFont="1" applyFill="1" applyBorder="1" applyAlignment="1">
      <alignment horizontal="center" vertical="center"/>
    </xf>
    <xf numFmtId="0" fontId="38" fillId="3" borderId="0" xfId="0" applyNumberFormat="1" applyFont="1" applyFill="1" applyBorder="1" applyAlignment="1">
      <alignment vertical="center"/>
    </xf>
    <xf numFmtId="0" fontId="38" fillId="3" borderId="0" xfId="0" applyFont="1" applyFill="1" applyBorder="1" applyAlignment="1">
      <alignment vertical="top"/>
    </xf>
    <xf numFmtId="0" fontId="38" fillId="0" borderId="0" xfId="0" applyFont="1" applyFill="1" applyBorder="1" applyAlignment="1">
      <alignment vertical="top"/>
    </xf>
    <xf numFmtId="0" fontId="38" fillId="8" borderId="1" xfId="2" applyFont="1" applyFill="1" applyBorder="1" applyAlignment="1">
      <alignment vertical="center" wrapText="1"/>
    </xf>
    <xf numFmtId="0" fontId="38" fillId="8" borderId="0" xfId="0" applyFont="1" applyFill="1" applyAlignment="1">
      <alignment horizontal="left" vertical="top" wrapText="1"/>
    </xf>
    <xf numFmtId="0" fontId="38" fillId="8" borderId="0" xfId="0" applyFont="1" applyFill="1" applyAlignment="1">
      <alignment horizontal="left" vertical="center" wrapText="1"/>
    </xf>
    <xf numFmtId="0" fontId="38" fillId="0" borderId="0" xfId="0" applyFont="1" applyAlignment="1">
      <alignment vertical="center"/>
    </xf>
    <xf numFmtId="0" fontId="40" fillId="3" borderId="0" xfId="0" applyFont="1" applyFill="1" applyAlignment="1">
      <alignment vertical="center"/>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40" fillId="8" borderId="0" xfId="0" applyFont="1" applyFill="1" applyAlignment="1">
      <alignment horizontal="right" vertical="center"/>
    </xf>
    <xf numFmtId="181" fontId="38" fillId="9" borderId="1" xfId="3" applyNumberFormat="1" applyFont="1" applyFill="1" applyBorder="1" applyAlignment="1" applyProtection="1">
      <alignment horizontal="right" vertical="center" shrinkToFit="1"/>
      <protection locked="0"/>
    </xf>
    <xf numFmtId="181" fontId="38" fillId="6" borderId="1" xfId="3" applyNumberFormat="1" applyFont="1" applyFill="1" applyBorder="1" applyAlignment="1">
      <alignment horizontal="right" vertical="center" shrinkToFit="1"/>
    </xf>
    <xf numFmtId="182" fontId="38" fillId="6" borderId="1" xfId="3" applyNumberFormat="1" applyFont="1" applyFill="1" applyBorder="1" applyAlignment="1">
      <alignment horizontal="right" vertical="center" shrinkToFit="1"/>
    </xf>
    <xf numFmtId="178" fontId="40" fillId="6" borderId="1" xfId="2" applyNumberFormat="1" applyFont="1" applyFill="1" applyBorder="1" applyAlignment="1">
      <alignment horizontal="center" vertical="center"/>
    </xf>
    <xf numFmtId="179" fontId="41" fillId="3" borderId="0" xfId="2" applyNumberFormat="1" applyFont="1" applyFill="1" applyBorder="1" applyAlignment="1">
      <alignment horizontal="right" vertical="center"/>
    </xf>
    <xf numFmtId="182" fontId="41" fillId="3" borderId="0" xfId="3" applyNumberFormat="1" applyFont="1" applyFill="1" applyBorder="1" applyAlignment="1">
      <alignment vertical="center"/>
    </xf>
    <xf numFmtId="179" fontId="41" fillId="3" borderId="0" xfId="2" applyNumberFormat="1" applyFont="1" applyFill="1" applyBorder="1" applyAlignment="1">
      <alignment vertical="center"/>
    </xf>
    <xf numFmtId="0" fontId="45" fillId="9" borderId="93" xfId="0" applyFont="1" applyFill="1" applyBorder="1" applyAlignment="1">
      <alignment horizontal="right" vertical="center"/>
    </xf>
    <xf numFmtId="180" fontId="38" fillId="6" borderId="1" xfId="0" applyNumberFormat="1" applyFont="1" applyFill="1" applyBorder="1" applyAlignment="1">
      <alignment vertical="center" shrinkToFit="1"/>
    </xf>
    <xf numFmtId="183" fontId="38" fillId="6" borderId="1" xfId="1" applyNumberFormat="1" applyFont="1" applyFill="1" applyBorder="1" applyAlignment="1">
      <alignment vertical="center" shrinkToFit="1"/>
    </xf>
    <xf numFmtId="183" fontId="38" fillId="6" borderId="1" xfId="1" applyNumberFormat="1" applyFont="1" applyFill="1" applyBorder="1" applyAlignment="1">
      <alignment horizontal="right" vertical="center" shrinkToFit="1"/>
    </xf>
    <xf numFmtId="0" fontId="41" fillId="8" borderId="0" xfId="0" applyFont="1" applyFill="1" applyAlignment="1">
      <alignment horizontal="left" vertical="center"/>
    </xf>
    <xf numFmtId="184" fontId="38" fillId="6" borderId="1" xfId="1" applyNumberFormat="1" applyFont="1" applyFill="1" applyBorder="1" applyAlignment="1">
      <alignment horizontal="right" vertical="center" shrinkToFit="1"/>
    </xf>
    <xf numFmtId="182" fontId="41" fillId="8" borderId="0" xfId="3" applyNumberFormat="1" applyFont="1" applyFill="1" applyBorder="1" applyAlignment="1">
      <alignment vertical="center"/>
    </xf>
    <xf numFmtId="178" fontId="40" fillId="6" borderId="1" xfId="0" applyNumberFormat="1" applyFont="1" applyFill="1" applyBorder="1" applyAlignment="1">
      <alignment horizontal="center" vertical="center"/>
    </xf>
    <xf numFmtId="0" fontId="3" fillId="5" borderId="1" xfId="0" applyFont="1" applyFill="1" applyBorder="1" applyAlignment="1">
      <alignment horizontal="center" vertical="center" shrinkToFit="1"/>
    </xf>
    <xf numFmtId="0" fontId="7" fillId="0" borderId="0" xfId="0" applyFont="1">
      <alignment vertical="center"/>
    </xf>
    <xf numFmtId="0" fontId="7" fillId="0" borderId="5" xfId="0" applyFont="1" applyBorder="1">
      <alignment vertical="center"/>
    </xf>
    <xf numFmtId="0" fontId="7" fillId="0" borderId="6" xfId="0" applyFont="1" applyBorder="1">
      <alignment vertical="center"/>
    </xf>
    <xf numFmtId="0" fontId="7" fillId="0" borderId="11" xfId="0" applyFont="1" applyBorder="1">
      <alignment vertical="center"/>
    </xf>
    <xf numFmtId="0" fontId="7" fillId="0" borderId="0" xfId="0" applyFont="1" applyBorder="1">
      <alignment vertical="center"/>
    </xf>
    <xf numFmtId="0" fontId="13" fillId="0" borderId="0" xfId="0" applyFont="1">
      <alignment vertical="center"/>
    </xf>
    <xf numFmtId="0" fontId="7" fillId="0" borderId="4" xfId="0" applyFont="1" applyBorder="1">
      <alignment vertical="center"/>
    </xf>
    <xf numFmtId="0" fontId="7" fillId="0" borderId="78" xfId="0" applyFont="1" applyBorder="1">
      <alignment vertical="center"/>
    </xf>
    <xf numFmtId="0" fontId="7" fillId="0" borderId="79" xfId="0" applyFont="1" applyBorder="1">
      <alignment vertical="center"/>
    </xf>
    <xf numFmtId="0" fontId="7" fillId="0" borderId="27" xfId="0" applyFont="1" applyBorder="1">
      <alignment vertical="center"/>
    </xf>
    <xf numFmtId="0" fontId="7" fillId="0" borderId="98" xfId="0" applyFont="1" applyBorder="1">
      <alignment vertical="center"/>
    </xf>
    <xf numFmtId="0" fontId="7" fillId="0" borderId="0" xfId="0" applyFont="1" applyAlignment="1">
      <alignment vertical="center" shrinkToFit="1"/>
    </xf>
    <xf numFmtId="0" fontId="8" fillId="0" borderId="0" xfId="0" applyFont="1" applyAlignment="1">
      <alignment vertical="center" shrinkToFit="1"/>
    </xf>
    <xf numFmtId="0" fontId="8" fillId="0" borderId="1" xfId="0" applyFont="1" applyBorder="1" applyAlignment="1">
      <alignment vertical="center" shrinkToFit="1"/>
    </xf>
    <xf numFmtId="0" fontId="7" fillId="0" borderId="0" xfId="0" applyFont="1" applyAlignment="1">
      <alignment vertical="center"/>
    </xf>
    <xf numFmtId="0" fontId="12" fillId="3" borderId="80" xfId="0" applyFont="1" applyFill="1" applyBorder="1" applyAlignment="1">
      <alignment vertical="center" shrinkToFit="1"/>
    </xf>
    <xf numFmtId="0" fontId="12" fillId="3" borderId="82"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81" xfId="0" applyFont="1" applyFill="1" applyBorder="1" applyAlignment="1">
      <alignment vertical="center" shrinkToFit="1"/>
    </xf>
    <xf numFmtId="0" fontId="12" fillId="3" borderId="27" xfId="0" applyFont="1" applyFill="1" applyBorder="1" applyAlignment="1">
      <alignment vertical="center" shrinkToFit="1"/>
    </xf>
    <xf numFmtId="0" fontId="13" fillId="3" borderId="0" xfId="0" applyFont="1" applyFill="1" applyAlignment="1">
      <alignment vertical="center"/>
    </xf>
    <xf numFmtId="0" fontId="21"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2" fillId="3" borderId="0" xfId="0" applyFont="1" applyFill="1" applyAlignment="1">
      <alignment vertical="center" shrinkToFit="1"/>
    </xf>
    <xf numFmtId="0" fontId="12" fillId="2" borderId="9" xfId="0" applyFont="1" applyFill="1" applyBorder="1" applyAlignment="1">
      <alignment horizontal="center" vertical="center" shrinkToFit="1"/>
    </xf>
    <xf numFmtId="0" fontId="12" fillId="3" borderId="80" xfId="0" applyFont="1" applyFill="1" applyBorder="1" applyAlignment="1">
      <alignment vertical="center" shrinkToFit="1"/>
    </xf>
    <xf numFmtId="0" fontId="12" fillId="3" borderId="81" xfId="0" applyFont="1" applyFill="1" applyBorder="1" applyAlignment="1">
      <alignment vertical="center" shrinkToFit="1"/>
    </xf>
    <xf numFmtId="0" fontId="12" fillId="3" borderId="0" xfId="0" applyFont="1" applyFill="1" applyBorder="1" applyAlignment="1">
      <alignment vertical="center"/>
    </xf>
    <xf numFmtId="0" fontId="12" fillId="3" borderId="0" xfId="0" applyFont="1" applyFill="1" applyAlignment="1">
      <alignment vertical="center" shrinkToFit="1"/>
    </xf>
    <xf numFmtId="0" fontId="12" fillId="3" borderId="0" xfId="0" applyFont="1" applyFill="1" applyBorder="1" applyAlignment="1">
      <alignment vertical="center" shrinkToFit="1"/>
    </xf>
    <xf numFmtId="0" fontId="13" fillId="5" borderId="12" xfId="0" applyFont="1" applyFill="1" applyBorder="1" applyAlignment="1">
      <alignment horizontal="center" vertical="center" wrapText="1" shrinkToFit="1"/>
    </xf>
    <xf numFmtId="0" fontId="12" fillId="3" borderId="9" xfId="0" applyFont="1" applyFill="1" applyBorder="1" applyAlignment="1">
      <alignment vertical="center" shrinkToFit="1"/>
    </xf>
    <xf numFmtId="0" fontId="12" fillId="3" borderId="11" xfId="0" applyFont="1" applyFill="1" applyBorder="1" applyAlignment="1">
      <alignment vertical="center" shrinkToFit="1"/>
    </xf>
    <xf numFmtId="0" fontId="12" fillId="3" borderId="12" xfId="0" applyFont="1" applyFill="1" applyBorder="1" applyAlignment="1">
      <alignment horizontal="center" vertical="center" shrinkToFit="1"/>
    </xf>
    <xf numFmtId="0" fontId="12" fillId="3" borderId="97" xfId="0" applyFont="1" applyFill="1" applyBorder="1" applyAlignment="1">
      <alignment vertical="center" shrinkToFit="1"/>
    </xf>
    <xf numFmtId="0" fontId="12" fillId="3" borderId="98" xfId="0" applyFont="1" applyFill="1" applyBorder="1" applyAlignment="1">
      <alignment vertical="center" shrinkToFit="1"/>
    </xf>
    <xf numFmtId="0" fontId="12" fillId="3" borderId="96" xfId="0" applyFont="1" applyFill="1" applyBorder="1" applyAlignment="1">
      <alignment horizontal="center" vertical="center" shrinkToFit="1"/>
    </xf>
    <xf numFmtId="0" fontId="13" fillId="5" borderId="12" xfId="0" applyFont="1" applyFill="1" applyBorder="1" applyAlignment="1">
      <alignment horizontal="center" vertical="center" shrinkToFit="1"/>
    </xf>
    <xf numFmtId="0" fontId="12" fillId="5" borderId="1" xfId="0" applyFont="1" applyFill="1" applyBorder="1" applyAlignment="1">
      <alignment vertical="center" textRotation="255" shrinkToFit="1"/>
    </xf>
    <xf numFmtId="0" fontId="12" fillId="5" borderId="1" xfId="0" applyFont="1" applyFill="1" applyBorder="1" applyAlignment="1">
      <alignment vertical="center" shrinkToFit="1"/>
    </xf>
    <xf numFmtId="0" fontId="12" fillId="3" borderId="87" xfId="0" applyFont="1" applyFill="1" applyBorder="1" applyAlignment="1">
      <alignment vertical="center" shrinkToFit="1"/>
    </xf>
    <xf numFmtId="0" fontId="12" fillId="3" borderId="88" xfId="0" applyFont="1" applyFill="1" applyBorder="1" applyAlignment="1">
      <alignment vertical="center" shrinkToFit="1"/>
    </xf>
    <xf numFmtId="0" fontId="12" fillId="4" borderId="83" xfId="0" applyFont="1" applyFill="1" applyBorder="1" applyAlignment="1">
      <alignment horizontal="center" vertical="center" shrinkToFit="1"/>
    </xf>
    <xf numFmtId="0" fontId="12" fillId="3" borderId="81" xfId="0" applyFont="1" applyFill="1" applyBorder="1" applyAlignment="1">
      <alignment vertical="center"/>
    </xf>
    <xf numFmtId="0" fontId="12" fillId="4" borderId="9"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3" borderId="10" xfId="0" applyFont="1" applyFill="1" applyBorder="1" applyAlignment="1">
      <alignment vertical="center"/>
    </xf>
    <xf numFmtId="0" fontId="12" fillId="3" borderId="10" xfId="0" applyFont="1" applyFill="1" applyBorder="1" applyAlignment="1">
      <alignment vertical="center" shrinkToFit="1"/>
    </xf>
    <xf numFmtId="0" fontId="12" fillId="3" borderId="96" xfId="0" applyFont="1" applyFill="1" applyBorder="1" applyAlignment="1">
      <alignment vertical="center" shrinkToFit="1"/>
    </xf>
    <xf numFmtId="0" fontId="12" fillId="4" borderId="97"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0" fontId="12" fillId="3" borderId="27" xfId="0" applyFont="1" applyFill="1" applyBorder="1" applyAlignment="1">
      <alignment vertical="center"/>
    </xf>
    <xf numFmtId="0" fontId="12" fillId="3" borderId="1" xfId="0" applyFont="1" applyFill="1" applyBorder="1" applyAlignment="1">
      <alignment vertical="center"/>
    </xf>
    <xf numFmtId="0" fontId="12" fillId="3" borderId="27" xfId="0" applyFont="1" applyFill="1" applyBorder="1" applyAlignment="1">
      <alignment vertical="center" shrinkToFit="1"/>
    </xf>
    <xf numFmtId="0" fontId="12" fillId="3" borderId="81"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80" xfId="0" applyFont="1" applyFill="1" applyBorder="1" applyAlignment="1">
      <alignment vertical="center" shrinkToFit="1"/>
    </xf>
    <xf numFmtId="0" fontId="12" fillId="3" borderId="82" xfId="0" applyFont="1" applyFill="1" applyBorder="1" applyAlignment="1">
      <alignment vertical="center" shrinkToFit="1"/>
    </xf>
    <xf numFmtId="0" fontId="12" fillId="3" borderId="78"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22" fillId="2" borderId="43" xfId="0" applyFont="1" applyFill="1" applyBorder="1" applyAlignment="1">
      <alignment horizontal="left" vertical="center" shrinkToFit="1"/>
    </xf>
    <xf numFmtId="0" fontId="25" fillId="2" borderId="43" xfId="0" applyFont="1" applyFill="1" applyBorder="1" applyAlignment="1">
      <alignment horizontal="left" vertical="center" shrinkToFit="1"/>
    </xf>
    <xf numFmtId="0" fontId="22" fillId="2" borderId="68" xfId="0" applyFont="1" applyFill="1" applyBorder="1" applyAlignment="1">
      <alignment horizontal="left" vertical="center" shrinkToFit="1"/>
    </xf>
    <xf numFmtId="0" fontId="12" fillId="2" borderId="57" xfId="0" applyFont="1" applyFill="1" applyBorder="1" applyAlignment="1">
      <alignment horizontal="left" vertical="center" shrinkToFit="1"/>
    </xf>
    <xf numFmtId="0" fontId="25" fillId="2" borderId="44" xfId="0" applyFont="1" applyFill="1" applyBorder="1" applyAlignment="1">
      <alignment horizontal="left" vertical="center" shrinkToFit="1"/>
    </xf>
    <xf numFmtId="0" fontId="25" fillId="2" borderId="4" xfId="0" applyFont="1" applyFill="1" applyBorder="1" applyAlignment="1">
      <alignment horizontal="left" vertical="center" shrinkToFit="1"/>
    </xf>
    <xf numFmtId="0" fontId="12" fillId="2" borderId="44" xfId="0" applyFont="1" applyFill="1" applyBorder="1" applyAlignment="1">
      <alignment horizontal="left" vertical="center" shrinkToFit="1"/>
    </xf>
    <xf numFmtId="0" fontId="12" fillId="3" borderId="27" xfId="0" applyFont="1" applyFill="1" applyBorder="1" applyAlignment="1">
      <alignment horizontal="left" vertical="center"/>
    </xf>
    <xf numFmtId="0" fontId="12" fillId="3" borderId="98" xfId="0" applyFont="1" applyFill="1" applyBorder="1" applyAlignment="1">
      <alignment horizontal="left" vertical="center"/>
    </xf>
    <xf numFmtId="0" fontId="12" fillId="3" borderId="81" xfId="0" applyFont="1" applyFill="1" applyBorder="1" applyAlignment="1">
      <alignment horizontal="left" vertical="center"/>
    </xf>
    <xf numFmtId="0" fontId="12" fillId="3" borderId="82" xfId="0" applyFont="1" applyFill="1" applyBorder="1" applyAlignment="1">
      <alignment horizontal="left" vertical="center"/>
    </xf>
    <xf numFmtId="0" fontId="12" fillId="3" borderId="84" xfId="0" applyFont="1" applyFill="1" applyBorder="1" applyAlignment="1">
      <alignment horizontal="left" vertical="center"/>
    </xf>
    <xf numFmtId="0" fontId="12" fillId="3" borderId="85" xfId="0" applyFont="1" applyFill="1" applyBorder="1" applyAlignment="1">
      <alignment horizontal="left" vertical="center"/>
    </xf>
    <xf numFmtId="0" fontId="12" fillId="3" borderId="86" xfId="0" applyFont="1" applyFill="1" applyBorder="1" applyAlignment="1">
      <alignment vertical="center" shrinkToFit="1"/>
    </xf>
    <xf numFmtId="0" fontId="12" fillId="3" borderId="78" xfId="0" applyFont="1" applyFill="1" applyBorder="1" applyAlignment="1">
      <alignment horizontal="left" vertical="center"/>
    </xf>
    <xf numFmtId="0" fontId="12" fillId="3" borderId="79" xfId="0" applyFont="1" applyFill="1" applyBorder="1" applyAlignment="1">
      <alignment horizontal="left" vertical="center"/>
    </xf>
    <xf numFmtId="0" fontId="12" fillId="3" borderId="90" xfId="0" applyFont="1" applyFill="1" applyBorder="1" applyAlignment="1">
      <alignment vertical="center" shrinkToFit="1"/>
    </xf>
    <xf numFmtId="0" fontId="12" fillId="3" borderId="90"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12" fillId="3" borderId="22" xfId="0" applyFont="1" applyFill="1" applyBorder="1" applyAlignment="1">
      <alignment vertical="center"/>
    </xf>
    <xf numFmtId="0" fontId="12" fillId="3" borderId="22" xfId="0" applyFont="1" applyFill="1" applyBorder="1" applyAlignment="1">
      <alignment horizontal="left" vertical="center"/>
    </xf>
    <xf numFmtId="0" fontId="12" fillId="3" borderId="91" xfId="0" applyFont="1" applyFill="1" applyBorder="1" applyAlignment="1">
      <alignment horizontal="left" vertical="center"/>
    </xf>
    <xf numFmtId="0" fontId="12" fillId="3" borderId="15" xfId="0" applyFont="1" applyFill="1" applyBorder="1" applyAlignment="1">
      <alignment vertical="center" shrinkToFit="1"/>
    </xf>
    <xf numFmtId="0" fontId="12" fillId="3" borderId="16"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4" borderId="16"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3" borderId="0"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0" xfId="0" applyFont="1" applyFill="1" applyBorder="1" applyAlignment="1">
      <alignment horizontal="center" vertical="center" shrinkToFit="1"/>
    </xf>
    <xf numFmtId="0" fontId="12" fillId="3" borderId="27" xfId="0" applyFont="1" applyFill="1" applyBorder="1" applyAlignment="1">
      <alignment vertical="center" shrinkToFit="1"/>
    </xf>
    <xf numFmtId="0" fontId="12" fillId="3" borderId="80" xfId="0" applyFont="1" applyFill="1" applyBorder="1" applyAlignment="1">
      <alignment vertical="center" shrinkToFit="1"/>
    </xf>
    <xf numFmtId="0" fontId="12" fillId="3" borderId="82"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78" xfId="0" applyFont="1" applyFill="1" applyBorder="1" applyAlignment="1">
      <alignment vertical="center" shrinkToFit="1"/>
    </xf>
    <xf numFmtId="0" fontId="12" fillId="3" borderId="81" xfId="0" applyFont="1" applyFill="1" applyBorder="1" applyAlignment="1">
      <alignment vertical="center" shrinkToFit="1"/>
    </xf>
    <xf numFmtId="0" fontId="12" fillId="3" borderId="0" xfId="0" applyFont="1" applyFill="1" applyAlignment="1">
      <alignment horizontal="center" vertical="center"/>
    </xf>
    <xf numFmtId="0" fontId="12" fillId="3" borderId="0" xfId="0" applyFont="1" applyFill="1" applyBorder="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shrinkToFit="1"/>
    </xf>
    <xf numFmtId="0" fontId="12" fillId="3" borderId="5" xfId="0" applyFont="1" applyFill="1" applyBorder="1" applyAlignment="1">
      <alignment vertical="center" shrinkToFit="1"/>
    </xf>
    <xf numFmtId="0" fontId="12" fillId="4" borderId="5" xfId="0" applyFont="1" applyFill="1" applyBorder="1" applyAlignment="1">
      <alignment horizontal="center" vertical="center" shrinkToFit="1"/>
    </xf>
    <xf numFmtId="0" fontId="12" fillId="3" borderId="0" xfId="0" applyFont="1" applyFill="1" applyAlignment="1">
      <alignment vertical="center" shrinkToFit="1"/>
    </xf>
    <xf numFmtId="0" fontId="12" fillId="3" borderId="27" xfId="0" applyFont="1" applyFill="1" applyBorder="1" applyAlignment="1">
      <alignment horizontal="center" vertical="center" shrinkToFit="1"/>
    </xf>
    <xf numFmtId="0" fontId="12" fillId="3" borderId="0" xfId="0" applyFont="1" applyFill="1" applyAlignment="1">
      <alignment vertical="center"/>
    </xf>
    <xf numFmtId="0" fontId="12" fillId="3" borderId="7" xfId="0" applyFont="1" applyFill="1" applyBorder="1" applyAlignment="1">
      <alignment vertical="center" shrinkToFit="1"/>
    </xf>
    <xf numFmtId="0" fontId="12" fillId="3" borderId="5" xfId="0" applyFont="1" applyFill="1" applyBorder="1" applyAlignment="1">
      <alignment horizontal="left" vertical="center"/>
    </xf>
    <xf numFmtId="0" fontId="12" fillId="3" borderId="80"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97" xfId="0" applyFont="1" applyFill="1" applyBorder="1" applyAlignment="1">
      <alignment horizontal="left" vertical="center"/>
    </xf>
    <xf numFmtId="0" fontId="12" fillId="3" borderId="80" xfId="0" applyFont="1" applyFill="1" applyBorder="1" applyAlignment="1">
      <alignment horizontal="left" vertical="center"/>
    </xf>
    <xf numFmtId="0" fontId="12" fillId="3" borderId="96" xfId="0" applyFont="1" applyFill="1" applyBorder="1" applyAlignment="1">
      <alignment horizontal="center" vertical="center"/>
    </xf>
    <xf numFmtId="0" fontId="12" fillId="3" borderId="87" xfId="0" applyFont="1" applyFill="1" applyBorder="1" applyAlignment="1">
      <alignment horizontal="center" vertical="center"/>
    </xf>
    <xf numFmtId="0" fontId="12" fillId="3" borderId="0" xfId="0" applyFont="1" applyFill="1" applyAlignment="1">
      <alignment horizontal="left" vertical="center"/>
    </xf>
    <xf numFmtId="0" fontId="12" fillId="3" borderId="15" xfId="0" applyFont="1" applyFill="1" applyBorder="1" applyAlignment="1">
      <alignment horizontal="center" vertical="center"/>
    </xf>
    <xf numFmtId="0" fontId="12" fillId="3" borderId="10" xfId="0" applyFont="1" applyFill="1" applyBorder="1" applyAlignment="1">
      <alignment horizontal="left" vertical="center"/>
    </xf>
    <xf numFmtId="0" fontId="12" fillId="3" borderId="17" xfId="0" applyFont="1" applyFill="1" applyBorder="1" applyAlignment="1">
      <alignment vertical="center" shrinkToFit="1"/>
    </xf>
    <xf numFmtId="0" fontId="12" fillId="3" borderId="6" xfId="0" applyFont="1" applyFill="1" applyBorder="1" applyAlignment="1">
      <alignment vertical="center" shrinkToFit="1"/>
    </xf>
    <xf numFmtId="0" fontId="12" fillId="3" borderId="12"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1" xfId="0" applyFont="1" applyFill="1" applyBorder="1" applyAlignment="1">
      <alignment horizontal="left" vertical="center"/>
    </xf>
    <xf numFmtId="0" fontId="12" fillId="4" borderId="8" xfId="0" applyFont="1" applyFill="1" applyBorder="1" applyAlignment="1">
      <alignment horizontal="center" vertical="center" shrinkToFit="1"/>
    </xf>
    <xf numFmtId="0" fontId="12" fillId="4" borderId="77"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9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80" xfId="0" applyFont="1" applyFill="1" applyBorder="1" applyAlignment="1">
      <alignment horizontal="center" vertical="center"/>
    </xf>
    <xf numFmtId="0" fontId="12" fillId="4" borderId="81" xfId="0" applyFont="1" applyFill="1" applyBorder="1" applyAlignment="1">
      <alignment horizontal="center" vertical="center"/>
    </xf>
    <xf numFmtId="0" fontId="12" fillId="3" borderId="97" xfId="0" applyFont="1" applyFill="1" applyBorder="1" applyAlignment="1">
      <alignment horizontal="right" vertical="center" shrinkToFit="1"/>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3" borderId="16" xfId="0" applyFont="1" applyFill="1" applyBorder="1" applyAlignment="1">
      <alignment horizontal="right" vertical="center" shrinkToFit="1"/>
    </xf>
    <xf numFmtId="0" fontId="12" fillId="4" borderId="89" xfId="0" applyFont="1" applyFill="1" applyBorder="1" applyAlignment="1">
      <alignment horizontal="center" vertical="center"/>
    </xf>
    <xf numFmtId="0" fontId="12" fillId="3" borderId="89" xfId="0" applyFont="1" applyFill="1" applyBorder="1" applyAlignment="1">
      <alignment horizontal="right" vertical="center" shrinkToFit="1"/>
    </xf>
    <xf numFmtId="0" fontId="12" fillId="3" borderId="90"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9" xfId="0" applyFont="1" applyFill="1" applyBorder="1" applyAlignment="1">
      <alignment horizontal="right" vertical="center" shrinkToFit="1"/>
    </xf>
    <xf numFmtId="0" fontId="12" fillId="3" borderId="27" xfId="0" applyFont="1" applyFill="1" applyBorder="1" applyAlignment="1">
      <alignment horizontal="left" vertical="center" shrinkToFit="1"/>
    </xf>
    <xf numFmtId="0" fontId="12" fillId="10" borderId="12" xfId="0" applyFont="1" applyFill="1" applyBorder="1" applyAlignment="1">
      <alignment vertical="center" shrinkToFit="1"/>
    </xf>
    <xf numFmtId="0" fontId="12" fillId="10" borderId="96" xfId="0" applyFont="1" applyFill="1" applyBorder="1" applyAlignment="1">
      <alignment vertical="center" shrinkToFit="1"/>
    </xf>
    <xf numFmtId="0" fontId="12" fillId="10" borderId="15" xfId="0" applyFont="1" applyFill="1" applyBorder="1" applyAlignment="1">
      <alignment vertical="center" shrinkToFit="1"/>
    </xf>
    <xf numFmtId="0" fontId="12" fillId="10" borderId="90" xfId="0" applyFont="1" applyFill="1" applyBorder="1" applyAlignment="1">
      <alignment vertical="center" shrinkToFit="1"/>
    </xf>
    <xf numFmtId="0" fontId="12" fillId="5" borderId="1" xfId="0" applyFont="1" applyFill="1" applyBorder="1" applyAlignment="1">
      <alignment horizontal="center" vertical="center" shrinkToFit="1"/>
    </xf>
    <xf numFmtId="0" fontId="12" fillId="10" borderId="87" xfId="0" applyFont="1" applyFill="1" applyBorder="1" applyAlignment="1">
      <alignment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vertical="center" shrinkToFit="1"/>
    </xf>
    <xf numFmtId="0" fontId="12" fillId="5" borderId="4" xfId="0" applyFont="1" applyFill="1" applyBorder="1" applyAlignment="1">
      <alignment horizontal="center" vertical="center" shrinkToFit="1"/>
    </xf>
    <xf numFmtId="0" fontId="12" fillId="4" borderId="83" xfId="0" applyFont="1" applyFill="1" applyBorder="1" applyAlignment="1">
      <alignment horizontal="center" vertical="center"/>
    </xf>
    <xf numFmtId="0" fontId="12" fillId="4" borderId="84" xfId="0" applyFont="1" applyFill="1" applyBorder="1" applyAlignment="1">
      <alignment horizontal="center" vertical="center"/>
    </xf>
    <xf numFmtId="0" fontId="12" fillId="4" borderId="78" xfId="0" applyFont="1" applyFill="1" applyBorder="1" applyAlignment="1">
      <alignment horizontal="center" vertical="center"/>
    </xf>
    <xf numFmtId="0" fontId="11" fillId="3" borderId="0" xfId="0" applyFont="1" applyFill="1" applyAlignment="1">
      <alignment vertical="center"/>
    </xf>
    <xf numFmtId="0" fontId="24" fillId="3" borderId="0" xfId="0" applyFont="1" applyFill="1" applyAlignment="1">
      <alignment vertical="center" shrinkToFit="1"/>
    </xf>
    <xf numFmtId="0" fontId="43" fillId="3" borderId="1" xfId="0" applyFont="1" applyFill="1" applyBorder="1" applyAlignment="1">
      <alignment horizontal="center" vertical="center"/>
    </xf>
    <xf numFmtId="0" fontId="24" fillId="4" borderId="0" xfId="0" applyFont="1" applyFill="1" applyAlignment="1">
      <alignment horizontal="center" vertical="center" shrinkToFit="1"/>
    </xf>
    <xf numFmtId="0" fontId="24" fillId="2" borderId="0" xfId="0" applyFont="1" applyFill="1" applyAlignment="1">
      <alignment horizontal="center" vertical="center" shrinkToFit="1"/>
    </xf>
    <xf numFmtId="0" fontId="24" fillId="3" borderId="0" xfId="0" applyFont="1" applyFill="1" applyAlignment="1">
      <alignment horizontal="center" vertical="center" shrinkToFit="1"/>
    </xf>
    <xf numFmtId="0" fontId="24" fillId="3" borderId="0" xfId="0" applyFont="1" applyFill="1" applyBorder="1" applyAlignment="1">
      <alignment vertical="center" shrinkToFit="1"/>
    </xf>
    <xf numFmtId="0" fontId="24" fillId="3" borderId="0" xfId="0" applyFont="1" applyFill="1" applyBorder="1" applyAlignment="1">
      <alignment horizontal="center" vertical="center" shrinkToFit="1"/>
    </xf>
    <xf numFmtId="0" fontId="24" fillId="3" borderId="9" xfId="0" applyFont="1" applyFill="1" applyBorder="1" applyAlignment="1">
      <alignment vertical="center" shrinkToFit="1"/>
    </xf>
    <xf numFmtId="0" fontId="24" fillId="3" borderId="10" xfId="0" applyFont="1" applyFill="1" applyBorder="1" applyAlignment="1">
      <alignment vertical="center" shrinkToFit="1"/>
    </xf>
    <xf numFmtId="0" fontId="24" fillId="3" borderId="11" xfId="0" applyFont="1" applyFill="1" applyBorder="1" applyAlignment="1">
      <alignment vertical="center" shrinkToFit="1"/>
    </xf>
    <xf numFmtId="0" fontId="24" fillId="3" borderId="16" xfId="0" applyFont="1" applyFill="1" applyBorder="1" applyAlignment="1">
      <alignment vertical="center" shrinkToFit="1"/>
    </xf>
    <xf numFmtId="0" fontId="24" fillId="3" borderId="5" xfId="0" applyFont="1" applyFill="1" applyBorder="1" applyAlignment="1">
      <alignment horizontal="right" vertical="center" shrinkToFit="1"/>
    </xf>
    <xf numFmtId="0" fontId="24" fillId="3" borderId="5" xfId="0" applyFont="1" applyFill="1" applyBorder="1" applyAlignment="1">
      <alignment vertical="center" shrinkToFit="1"/>
    </xf>
    <xf numFmtId="0" fontId="24" fillId="3" borderId="17" xfId="0" applyFont="1" applyFill="1" applyBorder="1" applyAlignment="1">
      <alignment vertical="center" shrinkToFit="1"/>
    </xf>
    <xf numFmtId="0" fontId="24" fillId="3" borderId="1" xfId="0" applyFont="1" applyFill="1" applyBorder="1" applyAlignment="1">
      <alignment vertical="center" shrinkToFit="1"/>
    </xf>
    <xf numFmtId="0" fontId="24" fillId="3" borderId="8" xfId="0" applyFont="1" applyFill="1" applyBorder="1" applyAlignment="1">
      <alignment vertical="center" shrinkToFit="1"/>
    </xf>
    <xf numFmtId="0" fontId="24" fillId="3" borderId="6" xfId="0" applyFont="1" applyFill="1" applyBorder="1" applyAlignment="1">
      <alignment vertical="center" shrinkToFit="1"/>
    </xf>
    <xf numFmtId="0" fontId="24" fillId="3" borderId="16" xfId="0" applyFont="1" applyFill="1" applyBorder="1" applyAlignment="1">
      <alignment horizontal="left" vertical="center"/>
    </xf>
    <xf numFmtId="0" fontId="24" fillId="3" borderId="0" xfId="0" applyFont="1" applyFill="1" applyBorder="1" applyAlignment="1">
      <alignment horizontal="left" vertical="center"/>
    </xf>
    <xf numFmtId="0" fontId="24" fillId="3" borderId="17" xfId="0" applyFont="1" applyFill="1" applyBorder="1" applyAlignment="1">
      <alignment horizontal="left" vertical="center"/>
    </xf>
    <xf numFmtId="0" fontId="24" fillId="3" borderId="0" xfId="0" applyFont="1" applyFill="1" applyAlignment="1">
      <alignment horizontal="left" vertical="center"/>
    </xf>
    <xf numFmtId="0" fontId="24" fillId="3" borderId="16" xfId="0" applyFont="1" applyFill="1" applyBorder="1" applyAlignment="1">
      <alignment vertical="center"/>
    </xf>
    <xf numFmtId="0" fontId="22" fillId="3" borderId="42" xfId="0" applyFont="1" applyFill="1" applyBorder="1" applyAlignment="1">
      <alignment horizontal="right" vertical="center" shrinkToFit="1"/>
    </xf>
    <xf numFmtId="0" fontId="22" fillId="3" borderId="47" xfId="0" applyFont="1" applyFill="1" applyBorder="1" applyAlignment="1">
      <alignment vertical="center" shrinkToFit="1"/>
    </xf>
    <xf numFmtId="0" fontId="51" fillId="3" borderId="0" xfId="0" applyFont="1" applyFill="1" applyAlignment="1">
      <alignment vertical="center"/>
    </xf>
    <xf numFmtId="0" fontId="10" fillId="0" borderId="0" xfId="0" applyFont="1">
      <alignment vertical="center"/>
    </xf>
    <xf numFmtId="0" fontId="11" fillId="0" borderId="0" xfId="0" applyFont="1" applyAlignment="1">
      <alignment vertical="center" shrinkToFit="1"/>
    </xf>
    <xf numFmtId="0" fontId="10" fillId="0" borderId="0" xfId="0" applyFont="1" applyAlignment="1">
      <alignment vertical="center" shrinkToFit="1"/>
    </xf>
    <xf numFmtId="0" fontId="10" fillId="0" borderId="16" xfId="0" applyFont="1" applyBorder="1">
      <alignment vertical="center"/>
    </xf>
    <xf numFmtId="0" fontId="10" fillId="0" borderId="0" xfId="0" applyFont="1" applyBorder="1">
      <alignment vertical="center"/>
    </xf>
    <xf numFmtId="0" fontId="10" fillId="0" borderId="17" xfId="0" applyFont="1" applyBorder="1">
      <alignment vertical="center"/>
    </xf>
    <xf numFmtId="0" fontId="10" fillId="0" borderId="8" xfId="0" applyFont="1" applyBorder="1">
      <alignment vertical="center"/>
    </xf>
    <xf numFmtId="0" fontId="10" fillId="0" borderId="5" xfId="0" applyFont="1" applyBorder="1">
      <alignment vertical="center"/>
    </xf>
    <xf numFmtId="0" fontId="10" fillId="0" borderId="6" xfId="0" applyFont="1" applyBorder="1">
      <alignment vertical="center"/>
    </xf>
    <xf numFmtId="0" fontId="12" fillId="3" borderId="81"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53" fillId="3" borderId="0" xfId="0" applyFont="1" applyFill="1" applyAlignment="1">
      <alignment vertical="center"/>
    </xf>
    <xf numFmtId="0" fontId="8" fillId="0" borderId="0" xfId="0" applyFont="1" applyAlignment="1">
      <alignment vertical="center" wrapText="1"/>
    </xf>
    <xf numFmtId="0" fontId="29" fillId="6" borderId="0" xfId="0" applyFont="1" applyFill="1" applyBorder="1">
      <alignment vertical="center"/>
    </xf>
    <xf numFmtId="0" fontId="10" fillId="4" borderId="16" xfId="0" applyFont="1" applyFill="1" applyBorder="1">
      <alignment vertical="center"/>
    </xf>
    <xf numFmtId="0" fontId="10" fillId="4" borderId="0" xfId="0" applyFont="1" applyFill="1" applyBorder="1">
      <alignment vertical="center"/>
    </xf>
    <xf numFmtId="0" fontId="10" fillId="4" borderId="17" xfId="0" applyFont="1" applyFill="1" applyBorder="1">
      <alignment vertical="center"/>
    </xf>
    <xf numFmtId="0" fontId="10" fillId="11" borderId="16" xfId="0" applyFont="1" applyFill="1" applyBorder="1">
      <alignment vertical="center"/>
    </xf>
    <xf numFmtId="0" fontId="10" fillId="11" borderId="0" xfId="0" applyFont="1" applyFill="1" applyBorder="1">
      <alignment vertical="center"/>
    </xf>
    <xf numFmtId="0" fontId="10" fillId="11" borderId="17" xfId="0" applyFont="1" applyFill="1" applyBorder="1">
      <alignment vertical="center"/>
    </xf>
    <xf numFmtId="0" fontId="10" fillId="0" borderId="1" xfId="0" applyFont="1" applyBorder="1" applyAlignment="1">
      <alignment horizontal="center" vertical="center"/>
    </xf>
    <xf numFmtId="0" fontId="10" fillId="0" borderId="16" xfId="0" applyFont="1" applyBorder="1">
      <alignment vertical="center"/>
    </xf>
    <xf numFmtId="0" fontId="10" fillId="0" borderId="0" xfId="0" applyFont="1" applyBorder="1">
      <alignment vertical="center"/>
    </xf>
    <xf numFmtId="0" fontId="10" fillId="0" borderId="17" xfId="0" applyFont="1" applyBorder="1">
      <alignment vertical="center"/>
    </xf>
    <xf numFmtId="0" fontId="10" fillId="4" borderId="9" xfId="0" applyFont="1" applyFill="1" applyBorder="1">
      <alignment vertical="center"/>
    </xf>
    <xf numFmtId="0" fontId="10" fillId="4" borderId="10" xfId="0" applyFont="1" applyFill="1" applyBorder="1">
      <alignment vertical="center"/>
    </xf>
    <xf numFmtId="0" fontId="10" fillId="4" borderId="11" xfId="0" applyFont="1" applyFill="1" applyBorder="1">
      <alignment vertical="center"/>
    </xf>
    <xf numFmtId="0" fontId="10" fillId="4" borderId="9"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11" borderId="16" xfId="0" applyFont="1" applyFill="1" applyBorder="1" applyAlignment="1">
      <alignment vertical="center" wrapText="1"/>
    </xf>
    <xf numFmtId="0" fontId="10" fillId="11" borderId="0" xfId="0" applyFont="1" applyFill="1" applyBorder="1" applyAlignment="1">
      <alignment vertical="center" wrapText="1"/>
    </xf>
    <xf numFmtId="0" fontId="10" fillId="11" borderId="17" xfId="0" applyFont="1" applyFill="1" applyBorder="1" applyAlignment="1">
      <alignment vertical="center" wrapText="1"/>
    </xf>
    <xf numFmtId="0" fontId="10" fillId="7" borderId="16" xfId="0" applyFont="1" applyFill="1" applyBorder="1" applyAlignment="1">
      <alignment vertical="center" shrinkToFit="1"/>
    </xf>
    <xf numFmtId="0" fontId="10" fillId="7" borderId="0" xfId="0" applyFont="1" applyFill="1" applyBorder="1" applyAlignment="1">
      <alignment vertical="center" shrinkToFit="1"/>
    </xf>
    <xf numFmtId="0" fontId="10" fillId="7" borderId="17" xfId="0" applyFont="1" applyFill="1" applyBorder="1" applyAlignment="1">
      <alignment vertical="center" shrinkToFit="1"/>
    </xf>
    <xf numFmtId="0" fontId="10" fillId="7" borderId="16" xfId="0" applyFont="1" applyFill="1" applyBorder="1">
      <alignment vertical="center"/>
    </xf>
    <xf numFmtId="0" fontId="10" fillId="7" borderId="0" xfId="0" applyFont="1" applyFill="1" applyBorder="1">
      <alignment vertical="center"/>
    </xf>
    <xf numFmtId="0" fontId="10" fillId="7" borderId="17" xfId="0" applyFont="1" applyFill="1" applyBorder="1">
      <alignment vertical="center"/>
    </xf>
    <xf numFmtId="0" fontId="10" fillId="12" borderId="16" xfId="0" applyFont="1" applyFill="1" applyBorder="1">
      <alignment vertical="center"/>
    </xf>
    <xf numFmtId="0" fontId="10" fillId="12" borderId="0" xfId="0" applyFont="1" applyFill="1" applyBorder="1">
      <alignment vertical="center"/>
    </xf>
    <xf numFmtId="0" fontId="10" fillId="12" borderId="17" xfId="0" applyFont="1" applyFill="1" applyBorder="1">
      <alignment vertical="center"/>
    </xf>
    <xf numFmtId="0" fontId="10" fillId="7" borderId="16" xfId="0" applyFont="1" applyFill="1" applyBorder="1" applyAlignment="1">
      <alignment vertical="center" wrapText="1"/>
    </xf>
    <xf numFmtId="0" fontId="10" fillId="7" borderId="0" xfId="0" applyFont="1" applyFill="1" applyBorder="1" applyAlignment="1">
      <alignment vertical="center" wrapText="1"/>
    </xf>
    <xf numFmtId="0" fontId="10" fillId="7" borderId="17" xfId="0" applyFont="1" applyFill="1" applyBorder="1" applyAlignment="1">
      <alignment vertical="center" wrapText="1"/>
    </xf>
    <xf numFmtId="0" fontId="10" fillId="12" borderId="16" xfId="0" applyFont="1" applyFill="1" applyBorder="1" applyAlignment="1">
      <alignment vertical="center" wrapText="1"/>
    </xf>
    <xf numFmtId="0" fontId="10" fillId="12" borderId="0" xfId="0" applyFont="1" applyFill="1" applyBorder="1" applyAlignment="1">
      <alignment vertical="center" wrapText="1"/>
    </xf>
    <xf numFmtId="0" fontId="10" fillId="12" borderId="17" xfId="0" applyFont="1" applyFill="1" applyBorder="1" applyAlignment="1">
      <alignment vertical="center" wrapTex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2" borderId="77" xfId="0" applyFont="1" applyFill="1" applyBorder="1" applyAlignment="1">
      <alignment horizontal="center" vertical="center" shrinkToFit="1"/>
    </xf>
    <xf numFmtId="0" fontId="7" fillId="2" borderId="78"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176" fontId="7" fillId="2" borderId="8"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0" fontId="13" fillId="0" borderId="9" xfId="0" applyFont="1" applyBorder="1" applyAlignment="1">
      <alignment vertical="center" shrinkToFi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8" xfId="0" applyFont="1" applyBorder="1" applyAlignment="1">
      <alignment vertical="center" shrinkToFit="1"/>
    </xf>
    <xf numFmtId="0" fontId="13" fillId="0" borderId="5" xfId="0" applyFont="1" applyBorder="1" applyAlignment="1">
      <alignment vertical="center" shrinkToFit="1"/>
    </xf>
    <xf numFmtId="0" fontId="13" fillId="0" borderId="6" xfId="0" applyFont="1" applyBorder="1" applyAlignment="1">
      <alignment vertical="center" shrinkToFit="1"/>
    </xf>
    <xf numFmtId="0" fontId="7" fillId="0" borderId="87" xfId="0" applyFont="1" applyBorder="1" applyAlignment="1">
      <alignment horizontal="left" vertical="center" shrinkToFit="1"/>
    </xf>
    <xf numFmtId="0" fontId="7" fillId="0" borderId="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7" xfId="0" applyFont="1" applyBorder="1" applyAlignment="1">
      <alignment horizontal="left" vertical="center" shrinkToFit="1"/>
    </xf>
    <xf numFmtId="0" fontId="7" fillId="0" borderId="79" xfId="0" applyFont="1" applyBorder="1" applyAlignment="1">
      <alignment horizontal="left" vertical="center" shrinkToFit="1"/>
    </xf>
    <xf numFmtId="176" fontId="7" fillId="2" borderId="77" xfId="0" applyNumberFormat="1" applyFont="1" applyFill="1" applyBorder="1" applyAlignment="1">
      <alignment horizontal="center" vertical="center" shrinkToFit="1"/>
    </xf>
    <xf numFmtId="176" fontId="7" fillId="2" borderId="78" xfId="0" applyNumberFormat="1" applyFont="1" applyFill="1" applyBorder="1" applyAlignment="1">
      <alignment horizontal="center" vertical="center" shrinkToFit="1"/>
    </xf>
    <xf numFmtId="0" fontId="7" fillId="0" borderId="7"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9" fillId="6" borderId="5" xfId="0" applyFont="1" applyFill="1" applyBorder="1">
      <alignmen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8" xfId="0" applyFont="1" applyBorder="1" applyAlignment="1">
      <alignment horizontal="left" vertical="center" shrinkToFit="1"/>
    </xf>
    <xf numFmtId="0" fontId="7" fillId="0" borderId="6" xfId="0" applyFont="1" applyBorder="1" applyAlignment="1">
      <alignment horizontal="left" vertical="center" shrinkToFit="1"/>
    </xf>
    <xf numFmtId="0" fontId="13" fillId="0" borderId="16" xfId="0" applyFont="1" applyBorder="1" applyAlignment="1">
      <alignment vertical="center" shrinkToFit="1"/>
    </xf>
    <xf numFmtId="0" fontId="13" fillId="0" borderId="0" xfId="0" applyFont="1" applyBorder="1" applyAlignment="1">
      <alignment vertical="center" shrinkToFit="1"/>
    </xf>
    <xf numFmtId="0" fontId="7" fillId="0" borderId="12" xfId="0" applyFont="1" applyBorder="1" applyAlignment="1">
      <alignment horizontal="left" vertical="center" shrinkToFit="1"/>
    </xf>
    <xf numFmtId="0" fontId="7" fillId="2" borderId="27" xfId="0" applyFont="1" applyFill="1" applyBorder="1" applyAlignment="1">
      <alignment horizontal="center" vertical="center" shrinkToFit="1"/>
    </xf>
    <xf numFmtId="176" fontId="7" fillId="2" borderId="97" xfId="0" applyNumberFormat="1" applyFont="1" applyFill="1" applyBorder="1" applyAlignment="1">
      <alignment horizontal="center" vertical="center" shrinkToFit="1"/>
    </xf>
    <xf numFmtId="176" fontId="7" fillId="2" borderId="27" xfId="0" applyNumberFormat="1" applyFont="1" applyFill="1" applyBorder="1" applyAlignment="1">
      <alignment horizontal="center" vertical="center" shrinkToFit="1"/>
    </xf>
    <xf numFmtId="0" fontId="13" fillId="0" borderId="17" xfId="0" applyFont="1" applyBorder="1" applyAlignment="1">
      <alignment vertical="center" shrinkToFit="1"/>
    </xf>
    <xf numFmtId="0" fontId="14" fillId="0" borderId="0" xfId="0" applyFont="1" applyAlignment="1">
      <alignment horizontal="center" vertical="center"/>
    </xf>
    <xf numFmtId="0" fontId="7" fillId="2" borderId="8"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7" fillId="0" borderId="9"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8" xfId="0" applyFont="1" applyBorder="1" applyAlignment="1">
      <alignment horizontal="distributed" vertical="center" shrinkToFit="1"/>
    </xf>
    <xf numFmtId="0" fontId="7" fillId="0" borderId="5"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1" xfId="0" applyFont="1" applyBorder="1" applyAlignment="1">
      <alignment horizontal="distributed" vertical="center"/>
    </xf>
    <xf numFmtId="0" fontId="7" fillId="2" borderId="1" xfId="0" applyFont="1" applyFill="1" applyBorder="1">
      <alignment vertical="center"/>
    </xf>
    <xf numFmtId="14" fontId="7" fillId="2" borderId="1" xfId="0" applyNumberFormat="1" applyFont="1" applyFill="1" applyBorder="1" applyAlignment="1">
      <alignment horizontal="left" vertical="center"/>
    </xf>
    <xf numFmtId="0" fontId="7" fillId="2" borderId="6" xfId="0" applyFont="1" applyFill="1" applyBorder="1" applyAlignment="1">
      <alignment horizontal="center" vertical="center" shrinkToFit="1"/>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7" fillId="2" borderId="8"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9" fillId="2" borderId="8"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7" fillId="0" borderId="8" xfId="0" applyFont="1" applyBorder="1" applyAlignment="1">
      <alignment horizontal="distributed" vertical="top" shrinkToFit="1"/>
    </xf>
    <xf numFmtId="0" fontId="7" fillId="0" borderId="5" xfId="0" applyFont="1" applyBorder="1" applyAlignment="1">
      <alignment horizontal="distributed" vertical="top" shrinkToFit="1"/>
    </xf>
    <xf numFmtId="0" fontId="7" fillId="0" borderId="6" xfId="0" applyFont="1" applyBorder="1" applyAlignment="1">
      <alignment horizontal="distributed" vertical="top" shrinkToFi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3" fillId="4" borderId="5" xfId="0" applyFont="1" applyFill="1" applyBorder="1" applyAlignment="1">
      <alignment vertical="center" shrinkToFit="1"/>
    </xf>
    <xf numFmtId="0" fontId="13" fillId="4" borderId="6" xfId="0" applyFont="1" applyFill="1" applyBorder="1" applyAlignment="1">
      <alignment vertical="center" shrinkToFit="1"/>
    </xf>
    <xf numFmtId="0" fontId="8" fillId="0" borderId="10" xfId="0" applyFont="1" applyBorder="1" applyAlignment="1">
      <alignment vertical="center" shrinkToFi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176" fontId="7" fillId="2" borderId="9" xfId="0" applyNumberFormat="1" applyFont="1" applyFill="1" applyBorder="1" applyAlignment="1">
      <alignment horizontal="center" vertical="center" shrinkToFit="1"/>
    </xf>
    <xf numFmtId="176" fontId="7" fillId="2" borderId="10" xfId="0" applyNumberFormat="1"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4" xfId="0" applyFont="1" applyFill="1" applyBorder="1" applyAlignment="1">
      <alignment horizontal="center" vertical="center" shrinkToFit="1"/>
    </xf>
    <xf numFmtId="0" fontId="12" fillId="3" borderId="27" xfId="0" applyFont="1" applyFill="1" applyBorder="1" applyAlignment="1">
      <alignment vertical="center" shrinkToFit="1"/>
    </xf>
    <xf numFmtId="0" fontId="12" fillId="3" borderId="10" xfId="0" applyFont="1" applyFill="1" applyBorder="1" applyAlignment="1">
      <alignment vertical="center" shrinkToFit="1"/>
    </xf>
    <xf numFmtId="0" fontId="13" fillId="5" borderId="1" xfId="0" applyFont="1" applyFill="1" applyBorder="1" applyAlignment="1">
      <alignment horizontal="center" vertical="center" shrinkToFit="1"/>
    </xf>
    <xf numFmtId="49" fontId="26" fillId="3" borderId="9" xfId="0" applyNumberFormat="1" applyFont="1" applyFill="1" applyBorder="1" applyAlignment="1">
      <alignment vertical="top" wrapText="1"/>
    </xf>
    <xf numFmtId="49" fontId="26" fillId="3" borderId="10" xfId="0" applyNumberFormat="1" applyFont="1" applyFill="1" applyBorder="1" applyAlignment="1">
      <alignment vertical="top" wrapText="1"/>
    </xf>
    <xf numFmtId="49" fontId="26" fillId="3" borderId="100" xfId="0" applyNumberFormat="1" applyFont="1" applyFill="1" applyBorder="1" applyAlignment="1">
      <alignment vertical="top" wrapText="1"/>
    </xf>
    <xf numFmtId="0" fontId="21" fillId="3" borderId="0" xfId="0" applyFont="1" applyFill="1" applyAlignment="1">
      <alignment vertical="center" shrinkToFit="1"/>
    </xf>
    <xf numFmtId="0" fontId="12" fillId="6" borderId="0" xfId="0" applyFont="1" applyFill="1" applyBorder="1" applyAlignment="1">
      <alignment vertical="center" shrinkToFit="1"/>
    </xf>
    <xf numFmtId="0" fontId="12" fillId="3" borderId="0" xfId="0" applyFont="1" applyFill="1" applyBorder="1" applyAlignment="1">
      <alignment vertical="center" shrinkToFit="1"/>
    </xf>
    <xf numFmtId="0" fontId="12" fillId="2" borderId="0" xfId="0" applyFont="1" applyFill="1" applyBorder="1" applyAlignment="1">
      <alignment vertical="center" shrinkToFit="1"/>
    </xf>
    <xf numFmtId="0" fontId="12" fillId="3" borderId="0" xfId="0" applyFont="1" applyFill="1" applyBorder="1" applyAlignment="1">
      <alignment horizontal="center" vertical="center"/>
    </xf>
    <xf numFmtId="0" fontId="21" fillId="3" borderId="30" xfId="0" applyFont="1" applyFill="1" applyBorder="1" applyAlignment="1">
      <alignment vertical="center"/>
    </xf>
    <xf numFmtId="0" fontId="21" fillId="3" borderId="0" xfId="0" applyFont="1" applyFill="1" applyAlignment="1">
      <alignment vertical="center"/>
    </xf>
    <xf numFmtId="0" fontId="17" fillId="3" borderId="0" xfId="0" applyFont="1" applyFill="1" applyAlignment="1">
      <alignment horizontal="right" vertical="center"/>
    </xf>
    <xf numFmtId="0" fontId="12" fillId="3" borderId="0" xfId="0" applyFont="1" applyFill="1" applyBorder="1" applyAlignment="1">
      <alignment horizontal="right" vertical="center"/>
    </xf>
    <xf numFmtId="0" fontId="12" fillId="3" borderId="0" xfId="0" applyFont="1" applyFill="1" applyAlignment="1">
      <alignment vertical="center"/>
    </xf>
    <xf numFmtId="0" fontId="36" fillId="4" borderId="0" xfId="0" applyFont="1" applyFill="1" applyAlignment="1">
      <alignment vertical="center" shrinkToFit="1"/>
    </xf>
    <xf numFmtId="0" fontId="12" fillId="2" borderId="99" xfId="0" applyFont="1" applyFill="1" applyBorder="1" applyAlignment="1">
      <alignment vertical="top" wrapText="1"/>
    </xf>
    <xf numFmtId="0" fontId="12" fillId="2" borderId="10" xfId="0" applyFont="1" applyFill="1" applyBorder="1" applyAlignment="1">
      <alignment vertical="top" wrapText="1"/>
    </xf>
    <xf numFmtId="0" fontId="12" fillId="2" borderId="11" xfId="0" applyFont="1" applyFill="1" applyBorder="1" applyAlignment="1">
      <alignment vertical="top" wrapText="1"/>
    </xf>
    <xf numFmtId="0" fontId="12" fillId="2" borderId="41" xfId="0" applyFont="1" applyFill="1" applyBorder="1" applyAlignment="1">
      <alignment vertical="top" wrapText="1"/>
    </xf>
    <xf numFmtId="0" fontId="12" fillId="2" borderId="0" xfId="0" applyFont="1" applyFill="1" applyBorder="1" applyAlignment="1">
      <alignment vertical="top" wrapText="1"/>
    </xf>
    <xf numFmtId="0" fontId="12" fillId="2" borderId="17" xfId="0" applyFont="1" applyFill="1" applyBorder="1" applyAlignment="1">
      <alignment vertical="top" wrapText="1"/>
    </xf>
    <xf numFmtId="0" fontId="12" fillId="2" borderId="48" xfId="0" applyFont="1" applyFill="1" applyBorder="1" applyAlignment="1">
      <alignment vertical="top" wrapText="1"/>
    </xf>
    <xf numFmtId="0" fontId="12" fillId="2" borderId="30" xfId="0" applyFont="1" applyFill="1" applyBorder="1" applyAlignment="1">
      <alignment vertical="top" wrapText="1"/>
    </xf>
    <xf numFmtId="0" fontId="12" fillId="2" borderId="101" xfId="0" applyFont="1" applyFill="1" applyBorder="1" applyAlignment="1">
      <alignment vertical="top" wrapText="1"/>
    </xf>
    <xf numFmtId="49" fontId="52" fillId="2" borderId="16" xfId="0" applyNumberFormat="1" applyFont="1" applyFill="1" applyBorder="1" applyAlignment="1">
      <alignment vertical="top" wrapText="1"/>
    </xf>
    <xf numFmtId="49" fontId="52" fillId="2" borderId="0" xfId="0" applyNumberFormat="1" applyFont="1" applyFill="1" applyBorder="1" applyAlignment="1">
      <alignment vertical="top" wrapText="1"/>
    </xf>
    <xf numFmtId="49" fontId="52" fillId="2" borderId="42" xfId="0" applyNumberFormat="1" applyFont="1" applyFill="1" applyBorder="1" applyAlignment="1">
      <alignment vertical="top" wrapText="1"/>
    </xf>
    <xf numFmtId="49" fontId="26" fillId="2" borderId="16" xfId="0" applyNumberFormat="1" applyFont="1" applyFill="1" applyBorder="1" applyAlignment="1">
      <alignment vertical="top" wrapText="1"/>
    </xf>
    <xf numFmtId="49" fontId="26" fillId="2" borderId="0" xfId="0" applyNumberFormat="1" applyFont="1" applyFill="1" applyBorder="1" applyAlignment="1">
      <alignment vertical="top" wrapText="1"/>
    </xf>
    <xf numFmtId="49" fontId="26" fillId="2" borderId="42" xfId="0" applyNumberFormat="1" applyFont="1" applyFill="1" applyBorder="1" applyAlignment="1">
      <alignment vertical="top" wrapText="1"/>
    </xf>
    <xf numFmtId="0" fontId="12" fillId="3" borderId="0" xfId="0" applyFont="1" applyFill="1" applyAlignment="1">
      <alignment horizontal="center" vertical="center"/>
    </xf>
    <xf numFmtId="0" fontId="12" fillId="3" borderId="30" xfId="0" applyFont="1" applyFill="1" applyBorder="1" applyAlignment="1">
      <alignment horizontal="left" vertical="center"/>
    </xf>
    <xf numFmtId="0" fontId="12" fillId="2" borderId="30" xfId="0" applyFont="1" applyFill="1" applyBorder="1" applyAlignment="1">
      <alignment vertical="center" shrinkToFit="1"/>
    </xf>
    <xf numFmtId="0" fontId="17" fillId="3" borderId="30" xfId="0" applyFont="1" applyFill="1" applyBorder="1" applyAlignment="1">
      <alignment horizontal="left" vertical="center"/>
    </xf>
    <xf numFmtId="0" fontId="23" fillId="5" borderId="3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12" fillId="5" borderId="34"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37" xfId="0" applyFont="1" applyFill="1" applyBorder="1" applyAlignment="1">
      <alignment horizontal="center" vertical="center"/>
    </xf>
    <xf numFmtId="0" fontId="24" fillId="5" borderId="38" xfId="0" applyFont="1" applyFill="1" applyBorder="1" applyAlignment="1">
      <alignment horizontal="center" vertical="center" wrapText="1"/>
    </xf>
    <xf numFmtId="0" fontId="12" fillId="5" borderId="39"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45"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46" xfId="0" applyFont="1" applyFill="1" applyBorder="1" applyAlignment="1">
      <alignment horizontal="center" vertical="center"/>
    </xf>
    <xf numFmtId="0" fontId="17" fillId="2" borderId="30" xfId="0" applyFont="1" applyFill="1" applyBorder="1" applyAlignment="1">
      <alignment horizontal="left" vertical="center" shrinkToFit="1"/>
    </xf>
    <xf numFmtId="49" fontId="26" fillId="2" borderId="102" xfId="0" applyNumberFormat="1" applyFont="1" applyFill="1" applyBorder="1" applyAlignment="1">
      <alignment vertical="top" wrapText="1"/>
    </xf>
    <xf numFmtId="49" fontId="26" fillId="2" borderId="30" xfId="0" applyNumberFormat="1" applyFont="1" applyFill="1" applyBorder="1" applyAlignment="1">
      <alignment vertical="top" wrapText="1"/>
    </xf>
    <xf numFmtId="49" fontId="26" fillId="2" borderId="50" xfId="0" applyNumberFormat="1" applyFont="1" applyFill="1" applyBorder="1" applyAlignment="1">
      <alignment vertical="top" wrapText="1"/>
    </xf>
    <xf numFmtId="0" fontId="12" fillId="2" borderId="0" xfId="0" applyFont="1" applyFill="1" applyAlignment="1">
      <alignment vertical="center" shrinkToFit="1"/>
    </xf>
    <xf numFmtId="0" fontId="36" fillId="2" borderId="0" xfId="0" applyFont="1" applyFill="1" applyAlignment="1">
      <alignment vertical="center" shrinkToFit="1"/>
    </xf>
    <xf numFmtId="0" fontId="12" fillId="3" borderId="72" xfId="0" applyFont="1" applyFill="1" applyBorder="1" applyAlignment="1">
      <alignment vertical="top" wrapText="1"/>
    </xf>
    <xf numFmtId="0" fontId="12" fillId="3" borderId="73" xfId="0" applyFont="1" applyFill="1" applyBorder="1" applyAlignment="1">
      <alignment vertical="top"/>
    </xf>
    <xf numFmtId="0" fontId="12" fillId="3" borderId="74" xfId="0" applyFont="1" applyFill="1" applyBorder="1" applyAlignment="1">
      <alignment vertical="top"/>
    </xf>
    <xf numFmtId="49" fontId="26" fillId="3" borderId="72" xfId="0" applyNumberFormat="1" applyFont="1" applyFill="1" applyBorder="1" applyAlignment="1">
      <alignment vertical="top" wrapText="1"/>
    </xf>
    <xf numFmtId="0" fontId="26" fillId="3" borderId="73" xfId="0" applyFont="1" applyFill="1" applyBorder="1" applyAlignment="1">
      <alignment vertical="top"/>
    </xf>
    <xf numFmtId="0" fontId="26" fillId="3" borderId="74" xfId="0" applyFont="1" applyFill="1" applyBorder="1" applyAlignment="1">
      <alignment vertical="top"/>
    </xf>
    <xf numFmtId="0" fontId="21" fillId="3" borderId="0" xfId="0" applyFont="1" applyFill="1" applyAlignment="1">
      <alignment horizontal="right" vertical="center"/>
    </xf>
    <xf numFmtId="0" fontId="12" fillId="3" borderId="0" xfId="0" applyFont="1" applyFill="1" applyBorder="1" applyAlignment="1">
      <alignment vertical="center"/>
    </xf>
    <xf numFmtId="0" fontId="12" fillId="0" borderId="34" xfId="0" applyFont="1" applyFill="1" applyBorder="1" applyAlignment="1">
      <alignment horizontal="center"/>
    </xf>
    <xf numFmtId="0" fontId="12" fillId="0" borderId="35" xfId="0" applyFont="1" applyFill="1" applyBorder="1" applyAlignment="1">
      <alignment horizontal="center"/>
    </xf>
    <xf numFmtId="0" fontId="12" fillId="0" borderId="37" xfId="0" applyFont="1" applyFill="1" applyBorder="1" applyAlignment="1">
      <alignment horizontal="center"/>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6" xfId="0" applyFont="1" applyFill="1" applyBorder="1" applyAlignment="1">
      <alignment horizontal="center" vertical="center"/>
    </xf>
    <xf numFmtId="0" fontId="28" fillId="0" borderId="32" xfId="0" applyFont="1" applyFill="1" applyBorder="1" applyAlignment="1">
      <alignment horizontal="center" vertical="center" textRotation="255"/>
    </xf>
    <xf numFmtId="0" fontId="28" fillId="0" borderId="15" xfId="0" applyFont="1" applyFill="1" applyBorder="1" applyAlignment="1">
      <alignment horizontal="center" vertical="center" textRotation="255"/>
    </xf>
    <xf numFmtId="0" fontId="28" fillId="0" borderId="49" xfId="0" applyFont="1" applyFill="1" applyBorder="1" applyAlignment="1">
      <alignment horizontal="center" vertical="center" textRotation="255"/>
    </xf>
    <xf numFmtId="0" fontId="12" fillId="0" borderId="36" xfId="0" applyFont="1" applyFill="1" applyBorder="1" applyAlignment="1">
      <alignment horizontal="center"/>
    </xf>
    <xf numFmtId="0" fontId="28" fillId="0" borderId="0" xfId="0" applyFont="1" applyFill="1" applyAlignment="1">
      <alignment horizontal="left"/>
    </xf>
    <xf numFmtId="0" fontId="31" fillId="0" borderId="75" xfId="0" applyFont="1" applyFill="1" applyBorder="1" applyAlignment="1">
      <alignment horizontal="center"/>
    </xf>
    <xf numFmtId="0" fontId="33" fillId="0" borderId="3" xfId="0" applyFont="1" applyFill="1" applyBorder="1" applyAlignment="1">
      <alignment horizontal="center"/>
    </xf>
    <xf numFmtId="0" fontId="33" fillId="0" borderId="65" xfId="0" applyFont="1" applyFill="1" applyBorder="1" applyAlignment="1">
      <alignment horizontal="center"/>
    </xf>
    <xf numFmtId="0" fontId="12" fillId="0" borderId="72" xfId="0" applyFont="1" applyFill="1" applyBorder="1" applyAlignment="1">
      <alignment wrapText="1"/>
    </xf>
    <xf numFmtId="0" fontId="12" fillId="0" borderId="73" xfId="0" applyFont="1" applyFill="1" applyBorder="1" applyAlignment="1"/>
    <xf numFmtId="0" fontId="12" fillId="0" borderId="74" xfId="0" applyFont="1" applyFill="1" applyBorder="1" applyAlignment="1"/>
    <xf numFmtId="49" fontId="26" fillId="0" borderId="72" xfId="0" applyNumberFormat="1" applyFont="1" applyFill="1" applyBorder="1" applyAlignment="1">
      <alignment vertical="top" wrapText="1"/>
    </xf>
    <xf numFmtId="0" fontId="26" fillId="0" borderId="73" xfId="0" applyFont="1" applyFill="1" applyBorder="1" applyAlignment="1">
      <alignment vertical="top"/>
    </xf>
    <xf numFmtId="0" fontId="26" fillId="0" borderId="74" xfId="0" applyFont="1" applyFill="1" applyBorder="1" applyAlignment="1">
      <alignment vertical="top"/>
    </xf>
    <xf numFmtId="0" fontId="16" fillId="0" borderId="5" xfId="0" applyFont="1" applyFill="1" applyBorder="1" applyAlignment="1">
      <alignment horizontal="left"/>
    </xf>
    <xf numFmtId="0" fontId="16" fillId="0" borderId="0" xfId="0" applyFont="1" applyFill="1" applyBorder="1" applyAlignment="1">
      <alignment horizontal="left"/>
    </xf>
    <xf numFmtId="49" fontId="40" fillId="8" borderId="0" xfId="0" applyNumberFormat="1" applyFont="1" applyFill="1" applyAlignment="1">
      <alignment vertical="center"/>
    </xf>
    <xf numFmtId="0" fontId="38" fillId="8" borderId="2" xfId="0" applyFont="1" applyFill="1" applyBorder="1" applyAlignment="1">
      <alignment horizontal="left" vertical="center" wrapText="1"/>
    </xf>
    <xf numFmtId="0" fontId="38" fillId="8" borderId="3" xfId="0" applyFont="1" applyFill="1" applyBorder="1" applyAlignment="1">
      <alignment horizontal="left" vertical="center" wrapText="1"/>
    </xf>
    <xf numFmtId="0" fontId="38" fillId="9" borderId="2" xfId="0" applyFont="1" applyFill="1" applyBorder="1" applyAlignment="1" applyProtection="1">
      <alignment horizontal="center" vertical="top"/>
      <protection locked="0"/>
    </xf>
    <xf numFmtId="0" fontId="38" fillId="9" borderId="3" xfId="0" applyFont="1" applyFill="1" applyBorder="1" applyAlignment="1" applyProtection="1">
      <alignment horizontal="center" vertical="top"/>
      <protection locked="0"/>
    </xf>
    <xf numFmtId="0" fontId="38" fillId="9" borderId="4" xfId="0" applyFont="1" applyFill="1" applyBorder="1" applyAlignment="1" applyProtection="1">
      <alignment horizontal="center" vertical="top"/>
      <protection locked="0"/>
    </xf>
    <xf numFmtId="0" fontId="38" fillId="8" borderId="1" xfId="2"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vertical="center"/>
    </xf>
    <xf numFmtId="0" fontId="38" fillId="8" borderId="1" xfId="2" applyFont="1" applyFill="1" applyBorder="1" applyAlignment="1">
      <alignment horizontal="center" vertical="center" wrapText="1"/>
    </xf>
    <xf numFmtId="0" fontId="38" fillId="0" borderId="1" xfId="0" applyFont="1" applyBorder="1" applyAlignment="1">
      <alignment horizontal="center" vertical="center"/>
    </xf>
    <xf numFmtId="0" fontId="38" fillId="8" borderId="1" xfId="0" applyFont="1" applyFill="1" applyBorder="1" applyAlignment="1">
      <alignment horizontal="left" vertical="center" wrapText="1"/>
    </xf>
    <xf numFmtId="0" fontId="38" fillId="8" borderId="4" xfId="0" applyFont="1" applyFill="1" applyBorder="1" applyAlignment="1">
      <alignment horizontal="left" vertical="center"/>
    </xf>
    <xf numFmtId="179" fontId="43" fillId="9" borderId="94" xfId="2" applyNumberFormat="1" applyFont="1" applyFill="1" applyBorder="1" applyAlignment="1">
      <alignment horizontal="left" vertical="center" wrapText="1"/>
    </xf>
    <xf numFmtId="179" fontId="43" fillId="9" borderId="95" xfId="2" applyNumberFormat="1" applyFont="1" applyFill="1" applyBorder="1" applyAlignment="1">
      <alignment horizontal="left" vertical="center" wrapText="1"/>
    </xf>
    <xf numFmtId="0" fontId="38" fillId="8" borderId="2" xfId="0" applyFont="1" applyFill="1" applyBorder="1" applyAlignment="1">
      <alignment horizontal="center" vertical="center"/>
    </xf>
    <xf numFmtId="0" fontId="38" fillId="8" borderId="3" xfId="0" applyFont="1" applyFill="1" applyBorder="1" applyAlignment="1">
      <alignment horizontal="center" vertical="center"/>
    </xf>
    <xf numFmtId="0" fontId="38" fillId="8" borderId="4" xfId="0" applyFont="1" applyFill="1" applyBorder="1" applyAlignment="1">
      <alignment horizontal="center" vertical="center"/>
    </xf>
    <xf numFmtId="0" fontId="38" fillId="8" borderId="2" xfId="0" applyFont="1" applyFill="1" applyBorder="1" applyAlignment="1">
      <alignment horizontal="left" vertical="center"/>
    </xf>
    <xf numFmtId="0" fontId="38" fillId="8" borderId="0" xfId="0" applyFont="1" applyFill="1" applyAlignment="1">
      <alignment horizontal="left" vertical="top" wrapText="1"/>
    </xf>
    <xf numFmtId="0" fontId="38" fillId="8" borderId="92" xfId="0" applyFont="1" applyFill="1" applyBorder="1" applyAlignment="1">
      <alignment horizontal="center" vertical="center"/>
    </xf>
    <xf numFmtId="0" fontId="43" fillId="9" borderId="94" xfId="0" applyFont="1" applyFill="1" applyBorder="1" applyAlignment="1">
      <alignment horizontal="left" vertical="center" wrapText="1"/>
    </xf>
    <xf numFmtId="0" fontId="43" fillId="9" borderId="95" xfId="0" applyFont="1" applyFill="1" applyBorder="1" applyAlignment="1">
      <alignment horizontal="left" vertical="center" wrapText="1"/>
    </xf>
    <xf numFmtId="0" fontId="38" fillId="8" borderId="1" xfId="0" applyFont="1" applyFill="1" applyBorder="1" applyAlignment="1">
      <alignment horizontal="center" vertical="center"/>
    </xf>
    <xf numFmtId="0" fontId="38" fillId="8" borderId="1" xfId="0" applyFont="1" applyFill="1" applyBorder="1" applyAlignment="1">
      <alignment horizontal="center" vertical="center" wrapText="1"/>
    </xf>
    <xf numFmtId="179" fontId="43" fillId="9" borderId="94" xfId="2" applyNumberFormat="1" applyFont="1" applyFill="1" applyBorder="1" applyAlignment="1">
      <alignment vertical="center"/>
    </xf>
    <xf numFmtId="179" fontId="43" fillId="9" borderId="95" xfId="2" applyNumberFormat="1" applyFont="1" applyFill="1" applyBorder="1" applyAlignment="1">
      <alignment vertical="center"/>
    </xf>
    <xf numFmtId="0" fontId="43" fillId="9" borderId="94" xfId="2" applyNumberFormat="1" applyFont="1" applyFill="1" applyBorder="1" applyAlignment="1">
      <alignment horizontal="left" vertical="center" wrapText="1"/>
    </xf>
    <xf numFmtId="0" fontId="43" fillId="9" borderId="95" xfId="2" applyNumberFormat="1" applyFont="1" applyFill="1" applyBorder="1" applyAlignment="1">
      <alignment horizontal="left" vertical="center" wrapText="1"/>
    </xf>
    <xf numFmtId="0" fontId="38" fillId="8" borderId="1" xfId="2" applyFont="1" applyFill="1" applyBorder="1" applyAlignment="1">
      <alignment horizontal="center" vertical="center"/>
    </xf>
    <xf numFmtId="0" fontId="40" fillId="8" borderId="0" xfId="0" applyFont="1" applyFill="1" applyAlignment="1">
      <alignment horizontal="center" vertical="center" shrinkToFit="1"/>
    </xf>
    <xf numFmtId="0" fontId="38" fillId="8" borderId="0" xfId="0" applyFont="1" applyFill="1" applyBorder="1" applyAlignment="1">
      <alignment horizontal="left" vertical="center" wrapText="1"/>
    </xf>
    <xf numFmtId="0" fontId="38" fillId="8" borderId="0" xfId="0" applyFont="1" applyFill="1" applyBorder="1" applyAlignment="1">
      <alignment horizontal="left" vertical="center"/>
    </xf>
    <xf numFmtId="0" fontId="38" fillId="8" borderId="0" xfId="0" applyFont="1" applyFill="1" applyAlignment="1">
      <alignment horizontal="left" vertical="center" wrapText="1"/>
    </xf>
    <xf numFmtId="0" fontId="38" fillId="0" borderId="0" xfId="0" applyFont="1" applyAlignment="1">
      <alignment vertical="center"/>
    </xf>
    <xf numFmtId="0" fontId="40" fillId="3" borderId="0" xfId="0" applyFont="1" applyFill="1" applyAlignment="1">
      <alignment vertical="center"/>
    </xf>
    <xf numFmtId="0" fontId="38" fillId="8" borderId="0" xfId="0" applyFont="1" applyFill="1" applyBorder="1" applyAlignment="1">
      <alignment horizontal="left" vertical="top" wrapText="1"/>
    </xf>
    <xf numFmtId="0" fontId="38" fillId="8" borderId="92" xfId="2" applyFont="1" applyFill="1" applyBorder="1" applyAlignment="1">
      <alignment horizontal="center"/>
    </xf>
    <xf numFmtId="0" fontId="38" fillId="8" borderId="1" xfId="2" applyFont="1" applyFill="1" applyBorder="1" applyAlignment="1">
      <alignment horizontal="left" vertical="center" wrapText="1"/>
    </xf>
    <xf numFmtId="0" fontId="38" fillId="0" borderId="1" xfId="0" applyFont="1" applyBorder="1" applyAlignment="1">
      <alignment horizontal="left" vertical="center" wrapText="1"/>
    </xf>
    <xf numFmtId="0" fontId="24" fillId="3" borderId="16" xfId="0" applyFont="1" applyFill="1" applyBorder="1" applyAlignment="1">
      <alignment vertical="center" wrapText="1"/>
    </xf>
    <xf numFmtId="0" fontId="24" fillId="3" borderId="0" xfId="0" applyFont="1" applyFill="1" applyBorder="1" applyAlignment="1">
      <alignment vertical="center" wrapText="1"/>
    </xf>
    <xf numFmtId="0" fontId="24" fillId="3" borderId="17" xfId="0" applyFont="1" applyFill="1" applyBorder="1" applyAlignment="1">
      <alignment vertical="center" wrapText="1"/>
    </xf>
    <xf numFmtId="0" fontId="24" fillId="3" borderId="16" xfId="0" applyFont="1" applyFill="1" applyBorder="1" applyAlignment="1">
      <alignment vertical="center"/>
    </xf>
    <xf numFmtId="0" fontId="24" fillId="3" borderId="0" xfId="0" applyFont="1" applyFill="1" applyBorder="1" applyAlignment="1">
      <alignment vertical="center"/>
    </xf>
    <xf numFmtId="0" fontId="24" fillId="3" borderId="17" xfId="0" applyFont="1" applyFill="1" applyBorder="1" applyAlignment="1">
      <alignment vertical="center"/>
    </xf>
    <xf numFmtId="0" fontId="24" fillId="3" borderId="1" xfId="0" applyFont="1" applyFill="1" applyBorder="1" applyAlignment="1">
      <alignment horizontal="left" vertical="center"/>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9" xfId="0" applyFont="1" applyFill="1" applyBorder="1" applyAlignment="1">
      <alignment horizontal="left" vertical="center" shrinkToFit="1"/>
    </xf>
    <xf numFmtId="0" fontId="24" fillId="3" borderId="10" xfId="0" applyFont="1" applyFill="1" applyBorder="1" applyAlignment="1">
      <alignment horizontal="left" vertical="center" shrinkToFit="1"/>
    </xf>
    <xf numFmtId="0" fontId="24" fillId="3" borderId="11" xfId="0" applyFont="1" applyFill="1" applyBorder="1" applyAlignment="1">
      <alignment horizontal="left" vertical="center" shrinkToFit="1"/>
    </xf>
    <xf numFmtId="0" fontId="24" fillId="3" borderId="4"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16" xfId="0" applyFont="1" applyFill="1" applyBorder="1" applyAlignment="1">
      <alignment horizontal="left" vertical="center" shrinkToFit="1"/>
    </xf>
    <xf numFmtId="0" fontId="24" fillId="3" borderId="0" xfId="0" applyFont="1" applyFill="1" applyBorder="1" applyAlignment="1">
      <alignment horizontal="left" vertical="center" shrinkToFit="1"/>
    </xf>
    <xf numFmtId="0" fontId="24" fillId="3" borderId="17" xfId="0" applyFont="1" applyFill="1" applyBorder="1" applyAlignment="1">
      <alignment horizontal="left" vertical="center" shrinkToFit="1"/>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16"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4" fillId="3" borderId="2" xfId="0" applyFont="1" applyFill="1" applyBorder="1" applyAlignment="1">
      <alignment horizontal="left" vertical="center"/>
    </xf>
    <xf numFmtId="0" fontId="24" fillId="3" borderId="2"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24" fillId="3" borderId="4" xfId="0" applyFont="1" applyFill="1" applyBorder="1" applyAlignment="1">
      <alignment horizontal="left" vertical="center" shrinkToFit="1"/>
    </xf>
    <xf numFmtId="0" fontId="24" fillId="3" borderId="12" xfId="0" applyFont="1" applyFill="1" applyBorder="1" applyAlignment="1">
      <alignment horizontal="left" vertical="center" wrapText="1"/>
    </xf>
    <xf numFmtId="0" fontId="24" fillId="3" borderId="1" xfId="0" applyFont="1" applyFill="1" applyBorder="1" applyAlignment="1">
      <alignment horizontal="left" vertical="center" wrapText="1"/>
    </xf>
    <xf numFmtId="176" fontId="24" fillId="3" borderId="2" xfId="0" applyNumberFormat="1" applyFont="1" applyFill="1" applyBorder="1" applyAlignment="1">
      <alignment horizontal="center" vertical="center" shrinkToFit="1"/>
    </xf>
    <xf numFmtId="176" fontId="24" fillId="3" borderId="4" xfId="0" applyNumberFormat="1" applyFont="1" applyFill="1" applyBorder="1" applyAlignment="1">
      <alignment horizontal="center" vertical="center" shrinkToFit="1"/>
    </xf>
    <xf numFmtId="0" fontId="24" fillId="10" borderId="2" xfId="0" applyFont="1" applyFill="1" applyBorder="1" applyAlignment="1">
      <alignment vertical="center" shrinkToFit="1"/>
    </xf>
    <xf numFmtId="0" fontId="24" fillId="10" borderId="4" xfId="0" applyFont="1" applyFill="1" applyBorder="1" applyAlignment="1">
      <alignment vertical="center" shrinkToFit="1"/>
    </xf>
    <xf numFmtId="0" fontId="24" fillId="10" borderId="3" xfId="0" applyFont="1" applyFill="1" applyBorder="1" applyAlignment="1">
      <alignment vertical="center" shrinkToFit="1"/>
    </xf>
    <xf numFmtId="0" fontId="24" fillId="3" borderId="1" xfId="0" applyFont="1" applyFill="1" applyBorder="1" applyAlignment="1">
      <alignment horizontal="center" vertical="center" shrinkToFit="1"/>
    </xf>
    <xf numFmtId="0" fontId="24" fillId="10" borderId="8" xfId="0" applyFont="1" applyFill="1" applyBorder="1" applyAlignment="1">
      <alignment vertical="center" shrinkToFit="1"/>
    </xf>
    <xf numFmtId="0" fontId="24" fillId="10" borderId="6" xfId="0" applyFont="1" applyFill="1" applyBorder="1" applyAlignment="1">
      <alignment vertical="center" shrinkToFit="1"/>
    </xf>
    <xf numFmtId="0" fontId="24" fillId="3" borderId="9" xfId="0" applyFont="1" applyFill="1" applyBorder="1" applyAlignment="1">
      <alignment vertical="center" wrapText="1"/>
    </xf>
    <xf numFmtId="0" fontId="24" fillId="3" borderId="10" xfId="0" applyFont="1" applyFill="1" applyBorder="1" applyAlignment="1">
      <alignment vertical="center" wrapText="1"/>
    </xf>
    <xf numFmtId="0" fontId="24" fillId="3" borderId="11" xfId="0" applyFont="1" applyFill="1" applyBorder="1" applyAlignment="1">
      <alignment vertical="center" wrapText="1"/>
    </xf>
    <xf numFmtId="0" fontId="24" fillId="3" borderId="8" xfId="0" applyFont="1" applyFill="1" applyBorder="1" applyAlignment="1">
      <alignment vertical="center" wrapText="1"/>
    </xf>
    <xf numFmtId="0" fontId="24" fillId="3" borderId="5" xfId="0" applyFont="1" applyFill="1" applyBorder="1" applyAlignment="1">
      <alignment vertical="center" wrapText="1"/>
    </xf>
    <xf numFmtId="0" fontId="24" fillId="3" borderId="6" xfId="0" applyFont="1" applyFill="1" applyBorder="1" applyAlignment="1">
      <alignment vertical="center" wrapText="1"/>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3" borderId="2" xfId="0" applyFont="1" applyFill="1" applyBorder="1" applyAlignment="1">
      <alignment vertical="center" shrinkToFit="1"/>
    </xf>
    <xf numFmtId="0" fontId="24" fillId="3" borderId="3" xfId="0" applyFont="1" applyFill="1" applyBorder="1" applyAlignment="1">
      <alignment vertical="center" shrinkToFit="1"/>
    </xf>
    <xf numFmtId="0" fontId="24" fillId="3" borderId="4" xfId="0" applyFont="1" applyFill="1" applyBorder="1" applyAlignment="1">
      <alignment vertical="center" shrinkToFit="1"/>
    </xf>
    <xf numFmtId="38" fontId="24" fillId="2" borderId="2" xfId="3" applyFont="1" applyFill="1" applyBorder="1" applyAlignment="1">
      <alignment horizontal="right" vertical="center" wrapText="1"/>
    </xf>
    <xf numFmtId="38" fontId="24" fillId="2" borderId="4" xfId="3" applyFont="1" applyFill="1" applyBorder="1" applyAlignment="1">
      <alignment horizontal="right" vertical="center" wrapText="1"/>
    </xf>
    <xf numFmtId="38" fontId="24" fillId="2" borderId="3" xfId="3" applyFont="1" applyFill="1" applyBorder="1" applyAlignment="1">
      <alignment horizontal="right" vertical="center" shrinkToFit="1"/>
    </xf>
    <xf numFmtId="38" fontId="24" fillId="2" borderId="4" xfId="3" applyFont="1" applyFill="1" applyBorder="1" applyAlignment="1">
      <alignment horizontal="right" vertical="center" shrinkToFit="1"/>
    </xf>
    <xf numFmtId="38" fontId="24" fillId="2" borderId="2" xfId="3" applyFont="1" applyFill="1" applyBorder="1" applyAlignment="1">
      <alignment horizontal="center" vertical="center" wrapText="1"/>
    </xf>
    <xf numFmtId="38" fontId="24" fillId="2" borderId="4" xfId="3" applyFont="1" applyFill="1" applyBorder="1" applyAlignment="1">
      <alignment horizontal="center" vertical="center" wrapText="1"/>
    </xf>
    <xf numFmtId="38" fontId="24" fillId="2" borderId="3" xfId="3" applyFont="1" applyFill="1" applyBorder="1" applyAlignment="1">
      <alignment horizontal="center" vertical="center" shrinkToFit="1"/>
    </xf>
    <xf numFmtId="38" fontId="24" fillId="2" borderId="4" xfId="3" applyFont="1" applyFill="1" applyBorder="1" applyAlignment="1">
      <alignment horizontal="center" vertical="center" shrinkToFit="1"/>
    </xf>
    <xf numFmtId="49" fontId="24" fillId="3" borderId="2" xfId="0" applyNumberFormat="1" applyFont="1" applyFill="1" applyBorder="1" applyAlignment="1">
      <alignment horizontal="center" vertical="center" shrinkToFit="1"/>
    </xf>
    <xf numFmtId="49" fontId="24" fillId="3" borderId="4" xfId="0" applyNumberFormat="1" applyFont="1" applyFill="1" applyBorder="1" applyAlignment="1">
      <alignment horizontal="center" vertical="center" shrinkToFit="1"/>
    </xf>
    <xf numFmtId="0" fontId="24" fillId="3" borderId="2" xfId="0" applyNumberFormat="1" applyFont="1" applyFill="1" applyBorder="1" applyAlignment="1">
      <alignment horizontal="center" vertical="center" shrinkToFit="1"/>
    </xf>
    <xf numFmtId="0" fontId="24" fillId="3" borderId="4" xfId="0" applyNumberFormat="1" applyFont="1" applyFill="1" applyBorder="1" applyAlignment="1">
      <alignment horizontal="center" vertical="center" shrinkToFit="1"/>
    </xf>
    <xf numFmtId="0" fontId="24" fillId="3" borderId="3" xfId="0" applyNumberFormat="1" applyFont="1" applyFill="1" applyBorder="1" applyAlignment="1">
      <alignment horizontal="center" vertical="center" shrinkToFit="1"/>
    </xf>
    <xf numFmtId="38" fontId="24" fillId="3" borderId="9" xfId="3" applyFont="1" applyFill="1" applyBorder="1" applyAlignment="1">
      <alignment horizontal="right" vertical="center" shrinkToFit="1"/>
    </xf>
    <xf numFmtId="38" fontId="24" fillId="3" borderId="11" xfId="3" applyFont="1" applyFill="1" applyBorder="1" applyAlignment="1">
      <alignment horizontal="right" vertical="center" shrinkToFit="1"/>
    </xf>
    <xf numFmtId="38" fontId="24" fillId="3" borderId="2" xfId="3" applyFont="1" applyFill="1" applyBorder="1" applyAlignment="1">
      <alignment horizontal="right" vertical="center" shrinkToFit="1"/>
    </xf>
    <xf numFmtId="38" fontId="24" fillId="3" borderId="3" xfId="3" applyFont="1" applyFill="1" applyBorder="1" applyAlignment="1">
      <alignment horizontal="right" vertical="center" shrinkToFit="1"/>
    </xf>
    <xf numFmtId="38" fontId="24" fillId="3" borderId="4" xfId="3" applyFont="1" applyFill="1" applyBorder="1" applyAlignment="1">
      <alignment horizontal="right" vertical="center" shrinkToFit="1"/>
    </xf>
    <xf numFmtId="38" fontId="24" fillId="3" borderId="9" xfId="3" applyFont="1" applyFill="1" applyBorder="1" applyAlignment="1">
      <alignment horizontal="center" vertical="center" shrinkToFit="1"/>
    </xf>
    <xf numFmtId="38" fontId="24" fillId="3" borderId="11" xfId="3" applyFont="1" applyFill="1" applyBorder="1" applyAlignment="1">
      <alignment horizontal="center" vertical="center" shrinkToFit="1"/>
    </xf>
    <xf numFmtId="38" fontId="24" fillId="3" borderId="2" xfId="3" applyFont="1" applyFill="1" applyBorder="1" applyAlignment="1">
      <alignment horizontal="center" vertical="center" shrinkToFit="1"/>
    </xf>
    <xf numFmtId="38" fontId="24" fillId="3" borderId="3" xfId="3" applyFont="1" applyFill="1" applyBorder="1" applyAlignment="1">
      <alignment horizontal="center" vertical="center" shrinkToFit="1"/>
    </xf>
    <xf numFmtId="38" fontId="24" fillId="3" borderId="4" xfId="3" applyFont="1" applyFill="1" applyBorder="1" applyAlignment="1">
      <alignment horizontal="center" vertical="center" shrinkToFit="1"/>
    </xf>
    <xf numFmtId="38" fontId="24" fillId="3" borderId="10" xfId="3" applyFont="1" applyFill="1" applyBorder="1" applyAlignment="1">
      <alignment horizontal="right" vertical="center" shrinkToFit="1"/>
    </xf>
    <xf numFmtId="38" fontId="24" fillId="3" borderId="10" xfId="3" applyFont="1" applyFill="1" applyBorder="1" applyAlignment="1">
      <alignment horizontal="center" vertical="center" shrinkToFit="1"/>
    </xf>
    <xf numFmtId="0" fontId="28" fillId="3" borderId="9" xfId="0" applyFont="1" applyFill="1" applyBorder="1" applyAlignment="1">
      <alignment vertical="center" wrapText="1"/>
    </xf>
    <xf numFmtId="0" fontId="28" fillId="3" borderId="10" xfId="0" applyFont="1" applyFill="1" applyBorder="1" applyAlignment="1">
      <alignment vertical="center" wrapText="1"/>
    </xf>
    <xf numFmtId="0" fontId="28" fillId="3" borderId="11" xfId="0" applyFont="1" applyFill="1" applyBorder="1" applyAlignment="1">
      <alignment vertical="center" wrapText="1"/>
    </xf>
    <xf numFmtId="0" fontId="28" fillId="3" borderId="16" xfId="0" applyFont="1" applyFill="1" applyBorder="1" applyAlignment="1">
      <alignment vertical="center" wrapText="1"/>
    </xf>
    <xf numFmtId="0" fontId="28" fillId="3" borderId="0" xfId="0" applyFont="1" applyFill="1" applyBorder="1" applyAlignment="1">
      <alignment vertical="center" wrapText="1"/>
    </xf>
    <xf numFmtId="0" fontId="28" fillId="3" borderId="17" xfId="0" applyFont="1" applyFill="1" applyBorder="1" applyAlignment="1">
      <alignment vertical="center" wrapText="1"/>
    </xf>
    <xf numFmtId="0" fontId="28" fillId="3" borderId="8" xfId="0" applyFont="1" applyFill="1" applyBorder="1" applyAlignment="1">
      <alignment vertical="center" wrapText="1"/>
    </xf>
    <xf numFmtId="0" fontId="28" fillId="3" borderId="5" xfId="0" applyFont="1" applyFill="1" applyBorder="1" applyAlignment="1">
      <alignment vertical="center" wrapText="1"/>
    </xf>
    <xf numFmtId="0" fontId="28" fillId="3" borderId="6" xfId="0" applyFont="1" applyFill="1" applyBorder="1" applyAlignment="1">
      <alignment vertical="center" wrapText="1"/>
    </xf>
    <xf numFmtId="0" fontId="24" fillId="3" borderId="9" xfId="0" applyFont="1" applyFill="1" applyBorder="1" applyAlignment="1">
      <alignment horizontal="center" vertical="center" wrapText="1" shrinkToFit="1"/>
    </xf>
    <xf numFmtId="0" fontId="24" fillId="3" borderId="11" xfId="0" applyFont="1" applyFill="1" applyBorder="1" applyAlignment="1">
      <alignment horizontal="center" vertical="center" shrinkToFit="1"/>
    </xf>
    <xf numFmtId="0" fontId="24" fillId="3" borderId="16" xfId="0" applyFont="1" applyFill="1" applyBorder="1" applyAlignment="1">
      <alignment horizontal="center" vertical="center" shrinkToFit="1"/>
    </xf>
    <xf numFmtId="0" fontId="24" fillId="3" borderId="17" xfId="0" applyFont="1" applyFill="1" applyBorder="1" applyAlignment="1">
      <alignment horizontal="center" vertical="center" shrinkToFit="1"/>
    </xf>
    <xf numFmtId="0" fontId="24" fillId="3" borderId="8"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49" fillId="3" borderId="1"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9"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1" xfId="0" applyFont="1" applyFill="1" applyBorder="1" applyAlignment="1">
      <alignment horizontal="center" vertical="center" shrinkToFit="1"/>
    </xf>
    <xf numFmtId="0" fontId="28" fillId="3" borderId="8" xfId="0" applyFont="1" applyFill="1" applyBorder="1" applyAlignment="1">
      <alignment horizontal="center" vertical="center" shrinkToFit="1"/>
    </xf>
    <xf numFmtId="0" fontId="28" fillId="3" borderId="5" xfId="0" applyFont="1" applyFill="1" applyBorder="1" applyAlignment="1">
      <alignment horizontal="center" vertical="center" shrinkToFit="1"/>
    </xf>
    <xf numFmtId="0" fontId="28" fillId="3" borderId="6" xfId="0" applyFont="1" applyFill="1" applyBorder="1" applyAlignment="1">
      <alignment horizontal="center" vertical="center" shrinkToFit="1"/>
    </xf>
    <xf numFmtId="0" fontId="24" fillId="3" borderId="1" xfId="0" applyFont="1" applyFill="1" applyBorder="1" applyAlignment="1">
      <alignment horizontal="center" vertical="center" wrapText="1" shrinkToFit="1"/>
    </xf>
    <xf numFmtId="0" fontId="24" fillId="3" borderId="5" xfId="0" applyFont="1" applyFill="1" applyBorder="1" applyAlignment="1">
      <alignment horizontal="center" vertical="center" shrinkToFit="1"/>
    </xf>
    <xf numFmtId="0" fontId="24" fillId="3" borderId="0" xfId="0" applyFont="1" applyFill="1" applyBorder="1" applyAlignment="1">
      <alignment vertical="center" shrinkToFit="1"/>
    </xf>
    <xf numFmtId="0" fontId="24" fillId="6" borderId="0"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0" xfId="0" applyFont="1" applyFill="1" applyAlignment="1">
      <alignment vertical="center" shrinkToFit="1"/>
    </xf>
    <xf numFmtId="0" fontId="24" fillId="6" borderId="5" xfId="0" applyFont="1" applyFill="1" applyBorder="1" applyAlignment="1">
      <alignment horizontal="center" vertical="center" shrinkToFit="1"/>
    </xf>
    <xf numFmtId="0" fontId="24" fillId="3" borderId="5" xfId="0" applyFont="1" applyFill="1" applyBorder="1" applyAlignment="1">
      <alignment vertical="center" shrinkToFit="1"/>
    </xf>
    <xf numFmtId="0" fontId="24" fillId="3" borderId="17" xfId="0" applyFont="1" applyFill="1" applyBorder="1" applyAlignment="1">
      <alignment vertical="center" shrinkToFit="1"/>
    </xf>
    <xf numFmtId="0" fontId="24" fillId="3" borderId="10" xfId="0" applyFont="1" applyFill="1" applyBorder="1" applyAlignment="1">
      <alignment vertical="center" shrinkToFit="1"/>
    </xf>
    <xf numFmtId="0" fontId="24" fillId="2" borderId="0" xfId="0" applyFont="1" applyFill="1" applyBorder="1" applyAlignment="1">
      <alignment horizontal="center" vertical="center" shrinkToFit="1"/>
    </xf>
    <xf numFmtId="183" fontId="24" fillId="6" borderId="0" xfId="0" applyNumberFormat="1" applyFont="1" applyFill="1" applyAlignment="1">
      <alignment vertical="center" shrinkToFit="1"/>
    </xf>
    <xf numFmtId="0" fontId="24" fillId="3" borderId="10" xfId="0" applyFont="1" applyFill="1" applyBorder="1" applyAlignment="1">
      <alignment horizontal="center" vertical="center" shrinkToFit="1"/>
    </xf>
    <xf numFmtId="183" fontId="24" fillId="6" borderId="0" xfId="0" applyNumberFormat="1" applyFont="1" applyFill="1" applyAlignment="1">
      <alignment horizontal="center" vertical="center" shrinkToFit="1"/>
    </xf>
    <xf numFmtId="0" fontId="24" fillId="3" borderId="0" xfId="0" applyFont="1" applyFill="1" applyAlignment="1">
      <alignment horizontal="center" vertical="center" shrinkToFit="1"/>
    </xf>
    <xf numFmtId="0" fontId="24" fillId="2" borderId="0" xfId="0" applyFont="1" applyFill="1" applyAlignment="1">
      <alignment horizontal="center" vertical="center" shrinkToFit="1"/>
    </xf>
    <xf numFmtId="0" fontId="24" fillId="2" borderId="0" xfId="0" applyFont="1" applyFill="1" applyAlignment="1">
      <alignment horizontal="left" vertical="center" shrinkToFit="1"/>
    </xf>
    <xf numFmtId="0" fontId="24" fillId="3" borderId="0" xfId="0" applyFont="1" applyFill="1" applyAlignment="1">
      <alignment horizontal="right" vertical="center" shrinkToFit="1"/>
    </xf>
    <xf numFmtId="0" fontId="35" fillId="3" borderId="0" xfId="0" applyFont="1" applyFill="1" applyAlignment="1">
      <alignment horizontal="center" vertical="center" shrinkToFit="1"/>
    </xf>
    <xf numFmtId="0" fontId="18" fillId="3" borderId="0" xfId="0" applyFont="1" applyFill="1" applyAlignment="1">
      <alignment horizontal="right" vertical="center" shrinkToFit="1"/>
    </xf>
    <xf numFmtId="0" fontId="16" fillId="2" borderId="0" xfId="0" applyFont="1" applyFill="1" applyAlignment="1">
      <alignment horizontal="right" vertical="center" shrinkToFit="1"/>
    </xf>
    <xf numFmtId="0" fontId="16" fillId="2" borderId="0" xfId="0" applyFont="1" applyFill="1" applyAlignment="1">
      <alignment horizontal="center" vertical="center" shrinkToFit="1"/>
    </xf>
    <xf numFmtId="0" fontId="16" fillId="3" borderId="0" xfId="0" applyFont="1" applyFill="1" applyAlignment="1">
      <alignment vertical="center" shrinkToFit="1"/>
    </xf>
    <xf numFmtId="0" fontId="10" fillId="2" borderId="21" xfId="0" applyFont="1" applyFill="1" applyBorder="1" applyAlignment="1">
      <alignment vertical="top" wrapText="1"/>
    </xf>
    <xf numFmtId="0" fontId="10" fillId="2" borderId="22" xfId="0" applyFont="1" applyFill="1" applyBorder="1" applyAlignment="1">
      <alignment vertical="top" wrapText="1"/>
    </xf>
    <xf numFmtId="0" fontId="10" fillId="2" borderId="23" xfId="0" applyFont="1" applyFill="1" applyBorder="1" applyAlignment="1">
      <alignment vertical="top" wrapText="1"/>
    </xf>
    <xf numFmtId="0" fontId="10" fillId="2" borderId="24" xfId="0" applyFont="1" applyFill="1" applyBorder="1" applyAlignment="1">
      <alignment vertical="top" wrapText="1"/>
    </xf>
    <xf numFmtId="0" fontId="10" fillId="2" borderId="0" xfId="0" applyFont="1" applyFill="1" applyBorder="1" applyAlignment="1">
      <alignment vertical="top" wrapText="1"/>
    </xf>
    <xf numFmtId="0" fontId="10" fillId="2" borderId="25" xfId="0" applyFont="1" applyFill="1" applyBorder="1" applyAlignment="1">
      <alignment vertical="top" wrapText="1"/>
    </xf>
    <xf numFmtId="0" fontId="10" fillId="2" borderId="26" xfId="0" applyFont="1" applyFill="1" applyBorder="1" applyAlignment="1">
      <alignment vertical="top" wrapText="1"/>
    </xf>
    <xf numFmtId="0" fontId="10" fillId="2" borderId="27" xfId="0" applyFont="1" applyFill="1" applyBorder="1" applyAlignment="1">
      <alignment vertical="top" wrapText="1"/>
    </xf>
    <xf numFmtId="0" fontId="10" fillId="2" borderId="28" xfId="0" applyFont="1" applyFill="1" applyBorder="1" applyAlignment="1">
      <alignment vertical="top" wrapText="1"/>
    </xf>
    <xf numFmtId="0" fontId="12" fillId="3" borderId="0" xfId="0" applyFont="1" applyFill="1" applyAlignment="1">
      <alignment vertical="center" shrinkToFit="1"/>
    </xf>
    <xf numFmtId="0" fontId="7" fillId="3" borderId="19" xfId="0" applyFont="1" applyFill="1" applyBorder="1" applyAlignment="1">
      <alignment vertical="center" wrapText="1"/>
    </xf>
    <xf numFmtId="0" fontId="7" fillId="3" borderId="20" xfId="0" applyFont="1" applyFill="1" applyBorder="1" applyAlignment="1">
      <alignment vertical="center" wrapText="1"/>
    </xf>
    <xf numFmtId="0" fontId="12" fillId="3" borderId="2" xfId="0" applyFont="1" applyFill="1" applyBorder="1" applyAlignment="1">
      <alignment vertical="center" shrinkToFit="1"/>
    </xf>
    <xf numFmtId="0" fontId="7" fillId="4" borderId="0" xfId="0" applyFont="1" applyFill="1" applyAlignment="1">
      <alignment horizontal="left" vertical="center" shrinkToFit="1"/>
    </xf>
    <xf numFmtId="0" fontId="13" fillId="3" borderId="0" xfId="0" applyFont="1" applyFill="1" applyAlignment="1">
      <alignment vertical="center" shrinkToFit="1"/>
    </xf>
    <xf numFmtId="0" fontId="12" fillId="4" borderId="5" xfId="0" applyFont="1" applyFill="1" applyBorder="1" applyAlignment="1">
      <alignment horizontal="center" vertical="center" shrinkToFit="1"/>
    </xf>
    <xf numFmtId="0" fontId="12" fillId="3" borderId="9" xfId="0" applyFont="1" applyFill="1" applyBorder="1" applyAlignment="1">
      <alignment vertical="center" wrapText="1" shrinkToFit="1"/>
    </xf>
    <xf numFmtId="0" fontId="12" fillId="3" borderId="10" xfId="0" applyFont="1" applyFill="1" applyBorder="1" applyAlignment="1">
      <alignment vertical="center" wrapText="1" shrinkToFit="1"/>
    </xf>
    <xf numFmtId="0" fontId="12" fillId="3" borderId="11" xfId="0" applyFont="1" applyFill="1" applyBorder="1" applyAlignment="1">
      <alignment vertical="center" wrapText="1" shrinkToFit="1"/>
    </xf>
    <xf numFmtId="0" fontId="12" fillId="3" borderId="16" xfId="0" applyFont="1" applyFill="1" applyBorder="1" applyAlignment="1">
      <alignment vertical="center" wrapText="1" shrinkToFit="1"/>
    </xf>
    <xf numFmtId="0" fontId="12" fillId="3" borderId="0" xfId="0" applyFont="1" applyFill="1" applyBorder="1" applyAlignment="1">
      <alignment vertical="center" wrapText="1" shrinkToFit="1"/>
    </xf>
    <xf numFmtId="0" fontId="12" fillId="3" borderId="17" xfId="0" applyFont="1" applyFill="1" applyBorder="1" applyAlignment="1">
      <alignment vertical="center" wrapText="1" shrinkToFit="1"/>
    </xf>
    <xf numFmtId="0" fontId="12" fillId="3" borderId="8" xfId="0" applyFont="1" applyFill="1" applyBorder="1" applyAlignment="1">
      <alignment vertical="center" wrapText="1" shrinkToFit="1"/>
    </xf>
    <xf numFmtId="0" fontId="12" fillId="3" borderId="5" xfId="0" applyFont="1" applyFill="1" applyBorder="1" applyAlignment="1">
      <alignment vertical="center" wrapText="1" shrinkToFit="1"/>
    </xf>
    <xf numFmtId="0" fontId="12" fillId="3" borderId="6" xfId="0" applyFont="1" applyFill="1" applyBorder="1" applyAlignment="1">
      <alignment vertical="center" wrapText="1" shrinkToFit="1"/>
    </xf>
    <xf numFmtId="0" fontId="12" fillId="3" borderId="8"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56" fontId="7" fillId="2" borderId="5" xfId="0" applyNumberFormat="1" applyFont="1" applyFill="1" applyBorder="1" applyAlignment="1">
      <alignment horizontal="center" vertical="center" shrinkToFit="1"/>
    </xf>
    <xf numFmtId="0" fontId="15" fillId="3" borderId="18" xfId="0" applyFont="1" applyFill="1" applyBorder="1" applyAlignment="1">
      <alignment vertical="center" shrinkToFit="1"/>
    </xf>
    <xf numFmtId="0" fontId="15" fillId="3" borderId="19" xfId="0" applyFont="1" applyFill="1" applyBorder="1" applyAlignment="1">
      <alignment vertical="center" shrinkToFit="1"/>
    </xf>
    <xf numFmtId="0" fontId="15" fillId="3" borderId="20" xfId="0" applyFont="1" applyFill="1" applyBorder="1" applyAlignment="1">
      <alignment vertical="center" shrinkToFit="1"/>
    </xf>
    <xf numFmtId="0" fontId="14" fillId="3" borderId="0" xfId="0" applyFont="1" applyFill="1" applyAlignment="1">
      <alignment horizontal="center" vertical="center" shrinkToFit="1"/>
    </xf>
    <xf numFmtId="0" fontId="12" fillId="2" borderId="5" xfId="0" applyFont="1" applyFill="1" applyBorder="1" applyAlignment="1">
      <alignment vertical="center" shrinkToFit="1"/>
    </xf>
    <xf numFmtId="0" fontId="12" fillId="2" borderId="6" xfId="0" applyFont="1" applyFill="1" applyBorder="1" applyAlignment="1">
      <alignment vertical="center" shrinkToFit="1"/>
    </xf>
    <xf numFmtId="0" fontId="12" fillId="2" borderId="10" xfId="0" applyFont="1" applyFill="1" applyBorder="1" applyAlignment="1">
      <alignment vertical="center" shrinkToFit="1"/>
    </xf>
    <xf numFmtId="0" fontId="12" fillId="2" borderId="11" xfId="0" applyFont="1" applyFill="1" applyBorder="1" applyAlignment="1">
      <alignment vertical="center" shrinkToFit="1"/>
    </xf>
    <xf numFmtId="0" fontId="12" fillId="3" borderId="5" xfId="0" applyFont="1" applyFill="1" applyBorder="1" applyAlignment="1">
      <alignment vertical="center" shrinkToFit="1"/>
    </xf>
    <xf numFmtId="0" fontId="3" fillId="5" borderId="1" xfId="0" applyFont="1" applyFill="1" applyBorder="1" applyAlignment="1">
      <alignment horizontal="center" vertical="center" shrinkToFit="1"/>
    </xf>
    <xf numFmtId="0" fontId="10" fillId="0" borderId="9" xfId="0" applyFont="1" applyBorder="1" applyAlignment="1">
      <alignment horizontal="lef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7" fillId="2" borderId="0" xfId="0" applyFont="1" applyFill="1" applyAlignment="1">
      <alignment vertical="center" shrinkToFit="1"/>
    </xf>
    <xf numFmtId="0" fontId="13" fillId="4" borderId="8" xfId="0" applyFont="1" applyFill="1" applyBorder="1" applyAlignment="1">
      <alignment vertical="center" shrinkToFit="1"/>
    </xf>
  </cellXfs>
  <cellStyles count="4">
    <cellStyle name="パーセント" xfId="1" builtinId="5"/>
    <cellStyle name="桁区切り" xfId="3" builtinId="6"/>
    <cellStyle name="標準" xfId="0" builtinId="0"/>
    <cellStyle name="標準_訪問入浴bettenn3" xfId="2"/>
  </cellStyles>
  <dxfs count="0"/>
  <tableStyles count="0" defaultTableStyle="TableStyleMedium2" defaultPivotStyle="PivotStyleLight16"/>
  <colors>
    <mruColors>
      <color rgb="FFFFFF99"/>
      <color rgb="FFCCFFFF"/>
      <color rgb="FF0000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580867</xdr:colOff>
      <xdr:row>36</xdr:row>
      <xdr:rowOff>66749</xdr:rowOff>
    </xdr:from>
    <xdr:to>
      <xdr:col>10</xdr:col>
      <xdr:colOff>580867</xdr:colOff>
      <xdr:row>36</xdr:row>
      <xdr:rowOff>66749</xdr:rowOff>
    </xdr:to>
    <xdr:sp macro="" textlink="" fLocksText="0">
      <xdr:nvSpPr>
        <xdr:cNvPr id="2" name="AutoShape 5"/>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36</xdr:row>
      <xdr:rowOff>66749</xdr:rowOff>
    </xdr:from>
    <xdr:to>
      <xdr:col>10</xdr:col>
      <xdr:colOff>580867</xdr:colOff>
      <xdr:row>36</xdr:row>
      <xdr:rowOff>66749</xdr:rowOff>
    </xdr:to>
    <xdr:sp macro="" textlink="" fLocksText="0">
      <xdr:nvSpPr>
        <xdr:cNvPr id="3" name="AutoShape 5"/>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4" name="AutoShape 5"/>
        <xdr:cNvSpPr/>
      </xdr:nvSpPr>
      <xdr:spPr bwMode="auto">
        <a:xfrm>
          <a:off x="6857842" y="144304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5" name="AutoShape 5"/>
        <xdr:cNvSpPr/>
      </xdr:nvSpPr>
      <xdr:spPr bwMode="auto">
        <a:xfrm>
          <a:off x="6857842" y="144304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11</xdr:col>
      <xdr:colOff>414618</xdr:colOff>
      <xdr:row>9</xdr:row>
      <xdr:rowOff>470648</xdr:rowOff>
    </xdr:from>
    <xdr:to>
      <xdr:col>15</xdr:col>
      <xdr:colOff>33619</xdr:colOff>
      <xdr:row>11</xdr:row>
      <xdr:rowOff>762000</xdr:rowOff>
    </xdr:to>
    <xdr:sp macro="" textlink="">
      <xdr:nvSpPr>
        <xdr:cNvPr id="6" name="角丸四角形 5"/>
        <xdr:cNvSpPr/>
      </xdr:nvSpPr>
      <xdr:spPr>
        <a:xfrm>
          <a:off x="7425018" y="2918573"/>
          <a:ext cx="2743201" cy="11676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★Ａ　在宅復帰率</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退所理由の記載があるもの</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実地指導では、前６ヶ月分を確認する。</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381000</xdr:colOff>
      <xdr:row>24</xdr:row>
      <xdr:rowOff>1</xdr:rowOff>
    </xdr:from>
    <xdr:to>
      <xdr:col>15</xdr:col>
      <xdr:colOff>11206</xdr:colOff>
      <xdr:row>26</xdr:row>
      <xdr:rowOff>313766</xdr:rowOff>
    </xdr:to>
    <xdr:sp macro="" textlink="">
      <xdr:nvSpPr>
        <xdr:cNvPr id="7" name="角丸四角形 6"/>
        <xdr:cNvSpPr/>
      </xdr:nvSpPr>
      <xdr:spPr>
        <a:xfrm>
          <a:off x="7391400" y="8601076"/>
          <a:ext cx="2754406" cy="114244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★Ｂ　ベット回転率</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新規入所者一覧及び退所者一覧の整備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実地指導では、前３ヶ月分を確認する。</a:t>
          </a:r>
        </a:p>
      </xdr:txBody>
    </xdr:sp>
    <xdr:clientData/>
  </xdr:twoCellAnchor>
  <xdr:twoCellAnchor>
    <xdr:from>
      <xdr:col>11</xdr:col>
      <xdr:colOff>459442</xdr:colOff>
      <xdr:row>40</xdr:row>
      <xdr:rowOff>1</xdr:rowOff>
    </xdr:from>
    <xdr:to>
      <xdr:col>15</xdr:col>
      <xdr:colOff>11207</xdr:colOff>
      <xdr:row>42</xdr:row>
      <xdr:rowOff>67236</xdr:rowOff>
    </xdr:to>
    <xdr:sp macro="" textlink="">
      <xdr:nvSpPr>
        <xdr:cNvPr id="8" name="角丸四角形 7"/>
        <xdr:cNvSpPr/>
      </xdr:nvSpPr>
      <xdr:spPr>
        <a:xfrm>
          <a:off x="7469842" y="15459076"/>
          <a:ext cx="2675965" cy="89591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★Ｃ　入所前後訪問指導割合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入所前後訪問指導を行った記録の整備</a:t>
          </a:r>
        </a:p>
      </xdr:txBody>
    </xdr:sp>
    <xdr:clientData/>
  </xdr:twoCellAnchor>
  <xdr:twoCellAnchor>
    <xdr:from>
      <xdr:col>11</xdr:col>
      <xdr:colOff>403412</xdr:colOff>
      <xdr:row>52</xdr:row>
      <xdr:rowOff>1</xdr:rowOff>
    </xdr:from>
    <xdr:to>
      <xdr:col>15</xdr:col>
      <xdr:colOff>11206</xdr:colOff>
      <xdr:row>54</xdr:row>
      <xdr:rowOff>67236</xdr:rowOff>
    </xdr:to>
    <xdr:sp macro="" textlink="">
      <xdr:nvSpPr>
        <xdr:cNvPr id="9" name="角丸四角形 8"/>
        <xdr:cNvSpPr/>
      </xdr:nvSpPr>
      <xdr:spPr>
        <a:xfrm>
          <a:off x="7413812" y="20040601"/>
          <a:ext cx="2731994" cy="89591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★Ｄ　退所前後訪問指導割合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退所前後訪問指導を行った記録の整備</a:t>
          </a:r>
        </a:p>
      </xdr:txBody>
    </xdr:sp>
    <xdr:clientData/>
  </xdr:twoCellAnchor>
  <xdr:twoCellAnchor>
    <xdr:from>
      <xdr:col>10</xdr:col>
      <xdr:colOff>582705</xdr:colOff>
      <xdr:row>63</xdr:row>
      <xdr:rowOff>268941</xdr:rowOff>
    </xdr:from>
    <xdr:to>
      <xdr:col>15</xdr:col>
      <xdr:colOff>11206</xdr:colOff>
      <xdr:row>66</xdr:row>
      <xdr:rowOff>257735</xdr:rowOff>
    </xdr:to>
    <xdr:sp macro="" textlink="">
      <xdr:nvSpPr>
        <xdr:cNvPr id="10" name="角丸四角形 9"/>
        <xdr:cNvSpPr/>
      </xdr:nvSpPr>
      <xdr:spPr>
        <a:xfrm>
          <a:off x="6824381" y="24014206"/>
          <a:ext cx="3260913" cy="10421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★Ｅ　居宅サービスの実施状況</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訪問リハビリテーション等の記録の整備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実地指導では、実施の有無は、重要事項説明書等で確認する。</a:t>
          </a:r>
        </a:p>
      </xdr:txBody>
    </xdr:sp>
    <xdr:clientData/>
  </xdr:twoCellAnchor>
  <xdr:twoCellAnchor>
    <xdr:from>
      <xdr:col>11</xdr:col>
      <xdr:colOff>470648</xdr:colOff>
      <xdr:row>74</xdr:row>
      <xdr:rowOff>1</xdr:rowOff>
    </xdr:from>
    <xdr:to>
      <xdr:col>15</xdr:col>
      <xdr:colOff>11207</xdr:colOff>
      <xdr:row>75</xdr:row>
      <xdr:rowOff>470647</xdr:rowOff>
    </xdr:to>
    <xdr:sp macro="" textlink="">
      <xdr:nvSpPr>
        <xdr:cNvPr id="11" name="角丸四角形 10"/>
        <xdr:cNvSpPr/>
      </xdr:nvSpPr>
      <xdr:spPr>
        <a:xfrm>
          <a:off x="7481048" y="27432001"/>
          <a:ext cx="2664759" cy="794496"/>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★Ｆ　リハ専門職員の配置割合　　</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実地指導では、人員基準において確認する。</a:t>
          </a:r>
        </a:p>
      </xdr:txBody>
    </xdr:sp>
    <xdr:clientData/>
  </xdr:twoCellAnchor>
  <xdr:twoCellAnchor>
    <xdr:from>
      <xdr:col>11</xdr:col>
      <xdr:colOff>515470</xdr:colOff>
      <xdr:row>87</xdr:row>
      <xdr:rowOff>1</xdr:rowOff>
    </xdr:from>
    <xdr:to>
      <xdr:col>15</xdr:col>
      <xdr:colOff>11206</xdr:colOff>
      <xdr:row>88</xdr:row>
      <xdr:rowOff>493060</xdr:rowOff>
    </xdr:to>
    <xdr:sp macro="" textlink="">
      <xdr:nvSpPr>
        <xdr:cNvPr id="12" name="角丸四角形 11"/>
        <xdr:cNvSpPr/>
      </xdr:nvSpPr>
      <xdr:spPr>
        <a:xfrm>
          <a:off x="7525870" y="32051626"/>
          <a:ext cx="2619936" cy="81690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★Ｇ　支援相談員の配置割合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実地指導では、人員基準において確認する。</a:t>
          </a: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358588</xdr:colOff>
      <xdr:row>98</xdr:row>
      <xdr:rowOff>1</xdr:rowOff>
    </xdr:from>
    <xdr:to>
      <xdr:col>15</xdr:col>
      <xdr:colOff>11206</xdr:colOff>
      <xdr:row>100</xdr:row>
      <xdr:rowOff>33617</xdr:rowOff>
    </xdr:to>
    <xdr:sp macro="" textlink="">
      <xdr:nvSpPr>
        <xdr:cNvPr id="13" name="角丸四角形 12"/>
        <xdr:cNvSpPr/>
      </xdr:nvSpPr>
      <xdr:spPr>
        <a:xfrm>
          <a:off x="7368988" y="36509326"/>
          <a:ext cx="2776818" cy="86229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★Ｈ　要介護４又は５の割合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入所者一覧の整備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実地指導では、前３ヶ月分を確認する。</a:t>
          </a: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369794</xdr:colOff>
      <xdr:row>105</xdr:row>
      <xdr:rowOff>0</xdr:rowOff>
    </xdr:from>
    <xdr:to>
      <xdr:col>15</xdr:col>
      <xdr:colOff>11206</xdr:colOff>
      <xdr:row>107</xdr:row>
      <xdr:rowOff>190500</xdr:rowOff>
    </xdr:to>
    <xdr:sp macro="" textlink="">
      <xdr:nvSpPr>
        <xdr:cNvPr id="14" name="角丸四角形 13"/>
        <xdr:cNvSpPr/>
      </xdr:nvSpPr>
      <xdr:spPr>
        <a:xfrm>
          <a:off x="7380194" y="39033450"/>
          <a:ext cx="2765612" cy="101917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★Ｉ　喀痰吸引の実施割合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対象者の看護・介護記録の整備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実地指導では、過去１年間に実施していた場合、実施したことを確認する。</a:t>
          </a:r>
        </a:p>
      </xdr:txBody>
    </xdr:sp>
    <xdr:clientData/>
  </xdr:twoCellAnchor>
  <xdr:twoCellAnchor>
    <xdr:from>
      <xdr:col>11</xdr:col>
      <xdr:colOff>358588</xdr:colOff>
      <xdr:row>115</xdr:row>
      <xdr:rowOff>0</xdr:rowOff>
    </xdr:from>
    <xdr:to>
      <xdr:col>15</xdr:col>
      <xdr:colOff>11206</xdr:colOff>
      <xdr:row>117</xdr:row>
      <xdr:rowOff>224118</xdr:rowOff>
    </xdr:to>
    <xdr:sp macro="" textlink="">
      <xdr:nvSpPr>
        <xdr:cNvPr id="15" name="角丸四角形 14"/>
        <xdr:cNvSpPr/>
      </xdr:nvSpPr>
      <xdr:spPr>
        <a:xfrm>
          <a:off x="7368988" y="42595800"/>
          <a:ext cx="2776818" cy="105279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★Ｊ　経管栄養の実施割合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対象者の看護・介護記録の整備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実地指導では、過去１年間に実施していた場合、実施したことを確認する。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459440</xdr:colOff>
      <xdr:row>128</xdr:row>
      <xdr:rowOff>89646</xdr:rowOff>
    </xdr:from>
    <xdr:to>
      <xdr:col>15</xdr:col>
      <xdr:colOff>89649</xdr:colOff>
      <xdr:row>135</xdr:row>
      <xdr:rowOff>44823</xdr:rowOff>
    </xdr:to>
    <xdr:sp macro="" textlink="">
      <xdr:nvSpPr>
        <xdr:cNvPr id="16" name="角丸四角形 15"/>
        <xdr:cNvSpPr/>
      </xdr:nvSpPr>
      <xdr:spPr>
        <a:xfrm>
          <a:off x="5269565" y="48209946"/>
          <a:ext cx="4954684" cy="115532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★退所時指導等の実施</a:t>
          </a:r>
        </a:p>
        <a:p>
          <a:pPr algn="l"/>
          <a:r>
            <a:rPr kumimoji="1" lang="ja-JP" altLang="en-US" sz="1200">
              <a:latin typeface="HGPｺﾞｼｯｸM" panose="020B0600000000000000" pitchFamily="50" charset="-128"/>
              <a:ea typeface="HGPｺﾞｼｯｸM" panose="020B0600000000000000" pitchFamily="50" charset="-128"/>
            </a:rPr>
            <a:t> ・退所時指導した記録の整備。</a:t>
          </a:r>
        </a:p>
        <a:p>
          <a:pPr algn="l"/>
          <a:r>
            <a:rPr kumimoji="1" lang="ja-JP" altLang="en-US" sz="1200">
              <a:latin typeface="HGPｺﾞｼｯｸM" panose="020B0600000000000000" pitchFamily="50" charset="-128"/>
              <a:ea typeface="HGPｺﾞｼｯｸM" panose="020B0600000000000000" pitchFamily="50" charset="-128"/>
            </a:rPr>
            <a:t> ・退所後に居宅を訪問又は居宅介護支援事業所から情報提供を受けた記録の確認。</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493059</xdr:colOff>
      <xdr:row>138</xdr:row>
      <xdr:rowOff>44824</xdr:rowOff>
    </xdr:from>
    <xdr:to>
      <xdr:col>15</xdr:col>
      <xdr:colOff>56029</xdr:colOff>
      <xdr:row>143</xdr:row>
      <xdr:rowOff>156882</xdr:rowOff>
    </xdr:to>
    <xdr:sp macro="" textlink="">
      <xdr:nvSpPr>
        <xdr:cNvPr id="17" name="角丸四角形 16"/>
        <xdr:cNvSpPr/>
      </xdr:nvSpPr>
      <xdr:spPr>
        <a:xfrm>
          <a:off x="5303184" y="50222524"/>
          <a:ext cx="4887445" cy="969308"/>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○リハビリテーションマネジメントの実施</a:t>
          </a:r>
        </a:p>
        <a:p>
          <a:pPr algn="l"/>
          <a:r>
            <a:rPr kumimoji="1" lang="ja-JP" altLang="en-US" sz="1200">
              <a:latin typeface="HGPｺﾞｼｯｸM" panose="020B0600000000000000" pitchFamily="50" charset="-128"/>
              <a:ea typeface="HGPｺﾞｼｯｸM" panose="020B0600000000000000" pitchFamily="50" charset="-128"/>
            </a:rPr>
            <a:t> ・リハビリ計画等の記録の整備。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実地指導では、利用者支援の観点から当該内容を確認する。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470647</xdr:colOff>
      <xdr:row>149</xdr:row>
      <xdr:rowOff>67237</xdr:rowOff>
    </xdr:from>
    <xdr:to>
      <xdr:col>15</xdr:col>
      <xdr:colOff>67236</xdr:colOff>
      <xdr:row>153</xdr:row>
      <xdr:rowOff>112060</xdr:rowOff>
    </xdr:to>
    <xdr:sp macro="" textlink="">
      <xdr:nvSpPr>
        <xdr:cNvPr id="18" name="角丸四角形 17"/>
        <xdr:cNvSpPr/>
      </xdr:nvSpPr>
      <xdr:spPr>
        <a:xfrm>
          <a:off x="5280772" y="53378662"/>
          <a:ext cx="4921064" cy="73062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○地域に貢献する活動の実施</a:t>
          </a:r>
        </a:p>
        <a:p>
          <a:pPr algn="l"/>
          <a:r>
            <a:rPr kumimoji="1" lang="ja-JP" altLang="en-US" sz="1200">
              <a:latin typeface="HGPｺﾞｼｯｸM" panose="020B0600000000000000" pitchFamily="50" charset="-128"/>
              <a:ea typeface="HGPｺﾞｼｯｸM" panose="020B0600000000000000" pitchFamily="50" charset="-128"/>
            </a:rPr>
            <a:t> ・具体的な活動記録（活動予定）の整備。</a:t>
          </a:r>
        </a:p>
      </xdr:txBody>
    </xdr:sp>
    <xdr:clientData/>
  </xdr:twoCellAnchor>
  <xdr:twoCellAnchor>
    <xdr:from>
      <xdr:col>8</xdr:col>
      <xdr:colOff>481853</xdr:colOff>
      <xdr:row>157</xdr:row>
      <xdr:rowOff>134470</xdr:rowOff>
    </xdr:from>
    <xdr:to>
      <xdr:col>15</xdr:col>
      <xdr:colOff>78442</xdr:colOff>
      <xdr:row>163</xdr:row>
      <xdr:rowOff>33617</xdr:rowOff>
    </xdr:to>
    <xdr:sp macro="" textlink="">
      <xdr:nvSpPr>
        <xdr:cNvPr id="19" name="角丸四角形 18"/>
        <xdr:cNvSpPr/>
      </xdr:nvSpPr>
      <xdr:spPr>
        <a:xfrm>
          <a:off x="5291978" y="55160395"/>
          <a:ext cx="4921064" cy="9278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○充実したリハビリテーションの実施</a:t>
          </a:r>
        </a:p>
        <a:p>
          <a:pPr algn="l"/>
          <a:r>
            <a:rPr kumimoji="1" lang="ja-JP" altLang="en-US" sz="1200">
              <a:latin typeface="HGPｺﾞｼｯｸM" panose="020B0600000000000000" pitchFamily="50" charset="-128"/>
              <a:ea typeface="HGPｺﾞｼｯｸM" panose="020B0600000000000000" pitchFamily="50" charset="-128"/>
            </a:rPr>
            <a:t> </a:t>
          </a: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実地指導では、利用者支援の観点から個別に充実したリハビリを実施しているか確認する。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85725</xdr:colOff>
      <xdr:row>0</xdr:row>
      <xdr:rowOff>66675</xdr:rowOff>
    </xdr:from>
    <xdr:to>
      <xdr:col>39</xdr:col>
      <xdr:colOff>95250</xdr:colOff>
      <xdr:row>3</xdr:row>
      <xdr:rowOff>95250</xdr:rowOff>
    </xdr:to>
    <xdr:sp macro="" textlink="">
      <xdr:nvSpPr>
        <xdr:cNvPr id="2" name="角丸四角形 1"/>
        <xdr:cNvSpPr/>
      </xdr:nvSpPr>
      <xdr:spPr>
        <a:xfrm>
          <a:off x="7372350" y="66675"/>
          <a:ext cx="1676400" cy="55245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8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S34"/>
  <sheetViews>
    <sheetView tabSelected="1" view="pageBreakPreview" zoomScaleNormal="100" zoomScaleSheetLayoutView="100" workbookViewId="0">
      <selection activeCell="L6" sqref="L6:AE6"/>
    </sheetView>
  </sheetViews>
  <sheetFormatPr defaultRowHeight="14.25"/>
  <cols>
    <col min="1" max="1" width="2.125" style="368" customWidth="1"/>
    <col min="2" max="40" width="3.625" style="368" customWidth="1"/>
    <col min="41" max="41" width="2.125" style="368" customWidth="1"/>
    <col min="42" max="42" width="1.375" style="368" customWidth="1"/>
    <col min="43" max="43" width="11.875" style="380" customWidth="1"/>
    <col min="44" max="44" width="1.25" style="379" customWidth="1"/>
    <col min="45" max="45" width="11.875" style="380" customWidth="1"/>
    <col min="46" max="46" width="1.125" style="368" customWidth="1"/>
    <col min="47" max="75" width="3.625" style="368" customWidth="1"/>
    <col min="76" max="16384" width="9" style="368"/>
  </cols>
  <sheetData>
    <row r="1" spans="2:45"/>
    <row r="2" spans="2:45" ht="18.75">
      <c r="B2" s="638" t="s">
        <v>731</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Q2" s="32" t="s">
        <v>747</v>
      </c>
      <c r="AS2" s="381" t="s">
        <v>727</v>
      </c>
    </row>
    <row r="3" spans="2:45">
      <c r="X3" s="382"/>
      <c r="AQ3" s="32" t="s">
        <v>4</v>
      </c>
      <c r="AS3" s="381" t="s">
        <v>748</v>
      </c>
    </row>
    <row r="4" spans="2:45">
      <c r="B4" s="373" t="s">
        <v>777</v>
      </c>
      <c r="AQ4" s="32" t="s">
        <v>17</v>
      </c>
      <c r="AS4" s="381" t="s">
        <v>728</v>
      </c>
    </row>
    <row r="5" spans="2:45" ht="15.95" customHeight="1">
      <c r="C5" s="645" t="s">
        <v>725</v>
      </c>
      <c r="D5" s="646"/>
      <c r="E5" s="646"/>
      <c r="F5" s="647"/>
      <c r="G5" s="667" t="s">
        <v>760</v>
      </c>
      <c r="H5" s="667"/>
      <c r="I5" s="667"/>
      <c r="J5" s="667"/>
      <c r="K5" s="668"/>
      <c r="L5" s="655" t="s">
        <v>759</v>
      </c>
      <c r="M5" s="656"/>
      <c r="N5" s="656"/>
      <c r="O5" s="656"/>
      <c r="P5" s="656"/>
      <c r="Q5" s="656"/>
      <c r="R5" s="656"/>
      <c r="S5" s="656"/>
      <c r="T5" s="656"/>
      <c r="U5" s="656"/>
      <c r="V5" s="656"/>
      <c r="W5" s="656"/>
      <c r="X5" s="656"/>
      <c r="Y5" s="656"/>
      <c r="Z5" s="656"/>
      <c r="AA5" s="656"/>
      <c r="AB5" s="656"/>
      <c r="AC5" s="656"/>
      <c r="AD5" s="656"/>
      <c r="AE5" s="657"/>
      <c r="AG5" s="651" t="s">
        <v>5</v>
      </c>
      <c r="AH5" s="651"/>
      <c r="AI5" s="651"/>
      <c r="AJ5" s="653"/>
      <c r="AK5" s="653"/>
      <c r="AL5" s="653"/>
      <c r="AM5" s="653"/>
      <c r="AN5" s="653"/>
      <c r="AQ5" s="32" t="s">
        <v>18</v>
      </c>
      <c r="AS5" s="381" t="s">
        <v>749</v>
      </c>
    </row>
    <row r="6" spans="2:45" ht="30" customHeight="1">
      <c r="C6" s="664" t="s">
        <v>724</v>
      </c>
      <c r="D6" s="665"/>
      <c r="E6" s="665"/>
      <c r="F6" s="666"/>
      <c r="G6" s="669" t="s">
        <v>4</v>
      </c>
      <c r="H6" s="669"/>
      <c r="I6" s="669"/>
      <c r="J6" s="669"/>
      <c r="K6" s="670"/>
      <c r="L6" s="661"/>
      <c r="M6" s="662"/>
      <c r="N6" s="662"/>
      <c r="O6" s="662"/>
      <c r="P6" s="662"/>
      <c r="Q6" s="662"/>
      <c r="R6" s="662"/>
      <c r="S6" s="662"/>
      <c r="T6" s="662"/>
      <c r="U6" s="662"/>
      <c r="V6" s="662"/>
      <c r="W6" s="662"/>
      <c r="X6" s="662"/>
      <c r="Y6" s="662"/>
      <c r="Z6" s="662"/>
      <c r="AA6" s="662"/>
      <c r="AB6" s="662"/>
      <c r="AC6" s="662"/>
      <c r="AD6" s="662"/>
      <c r="AE6" s="663"/>
      <c r="AG6" s="651" t="s">
        <v>730</v>
      </c>
      <c r="AH6" s="651"/>
      <c r="AI6" s="651"/>
      <c r="AJ6" s="652"/>
      <c r="AK6" s="652"/>
      <c r="AL6" s="652"/>
      <c r="AM6" s="652"/>
      <c r="AN6" s="652"/>
      <c r="AQ6" s="32" t="s">
        <v>326</v>
      </c>
      <c r="AS6" s="381" t="s">
        <v>729</v>
      </c>
    </row>
    <row r="7" spans="2:45">
      <c r="AQ7" s="32" t="s">
        <v>327</v>
      </c>
      <c r="AS7" s="381"/>
    </row>
    <row r="8" spans="2:45" ht="15.95" customHeight="1">
      <c r="C8" s="645" t="s">
        <v>726</v>
      </c>
      <c r="D8" s="646"/>
      <c r="E8" s="646"/>
      <c r="F8" s="647"/>
      <c r="G8" s="655" t="s">
        <v>727</v>
      </c>
      <c r="H8" s="656"/>
      <c r="I8" s="656"/>
      <c r="J8" s="656"/>
      <c r="K8" s="657"/>
      <c r="L8" s="655" t="s">
        <v>579</v>
      </c>
      <c r="M8" s="656"/>
      <c r="N8" s="656"/>
      <c r="O8" s="657"/>
      <c r="P8" s="989" t="s">
        <v>1421</v>
      </c>
      <c r="Q8" s="667"/>
      <c r="R8" s="667"/>
      <c r="S8" s="667"/>
      <c r="T8" s="667"/>
      <c r="U8" s="667"/>
      <c r="V8" s="667"/>
      <c r="W8" s="667"/>
      <c r="X8" s="667"/>
      <c r="Y8" s="667"/>
      <c r="Z8" s="667"/>
      <c r="AA8" s="667"/>
      <c r="AB8" s="667"/>
      <c r="AC8" s="667"/>
      <c r="AD8" s="667"/>
      <c r="AE8" s="668"/>
      <c r="AG8" s="642" t="s">
        <v>732</v>
      </c>
      <c r="AH8" s="643"/>
      <c r="AI8" s="643"/>
      <c r="AJ8" s="644"/>
      <c r="AK8" s="642" t="s">
        <v>733</v>
      </c>
      <c r="AL8" s="643"/>
      <c r="AM8" s="643"/>
      <c r="AN8" s="644"/>
      <c r="AQ8" s="32" t="s">
        <v>20</v>
      </c>
    </row>
    <row r="9" spans="2:45" ht="30" customHeight="1">
      <c r="C9" s="648"/>
      <c r="D9" s="649"/>
      <c r="E9" s="649"/>
      <c r="F9" s="650"/>
      <c r="G9" s="997"/>
      <c r="H9" s="669"/>
      <c r="I9" s="669"/>
      <c r="J9" s="669"/>
      <c r="K9" s="670"/>
      <c r="L9" s="658">
        <v>27</v>
      </c>
      <c r="M9" s="659"/>
      <c r="N9" s="659"/>
      <c r="O9" s="660"/>
      <c r="P9" s="600"/>
      <c r="Q9" s="601"/>
      <c r="R9" s="601"/>
      <c r="S9" s="601"/>
      <c r="T9" s="601"/>
      <c r="U9" s="601"/>
      <c r="V9" s="601"/>
      <c r="W9" s="601"/>
      <c r="X9" s="601"/>
      <c r="Y9" s="601"/>
      <c r="Z9" s="601"/>
      <c r="AA9" s="601"/>
      <c r="AB9" s="601"/>
      <c r="AC9" s="601"/>
      <c r="AD9" s="601"/>
      <c r="AE9" s="654"/>
      <c r="AF9" s="372"/>
      <c r="AG9" s="639"/>
      <c r="AH9" s="640"/>
      <c r="AI9" s="640"/>
      <c r="AJ9" s="641"/>
      <c r="AK9" s="639"/>
      <c r="AL9" s="640"/>
      <c r="AM9" s="640"/>
      <c r="AN9" s="641"/>
      <c r="AQ9" s="32"/>
    </row>
    <row r="10" spans="2:45">
      <c r="AF10" s="372"/>
    </row>
    <row r="11" spans="2:45">
      <c r="C11" s="626" t="str">
        <f>IF(G9=AS3,AQ11,"")</f>
        <v/>
      </c>
      <c r="D11" s="626"/>
      <c r="E11" s="626"/>
      <c r="F11" s="626"/>
      <c r="G11" s="626"/>
      <c r="H11" s="626"/>
      <c r="I11" s="626"/>
      <c r="J11" s="626"/>
      <c r="K11" s="626"/>
      <c r="L11" s="626"/>
      <c r="M11" s="626"/>
      <c r="N11" s="626"/>
      <c r="P11" s="626" t="str">
        <f>IF(OR(G9=AS4,G9=AS6),AQ11,"")</f>
        <v/>
      </c>
      <c r="Q11" s="626"/>
      <c r="R11" s="626"/>
      <c r="S11" s="626"/>
      <c r="T11" s="626"/>
      <c r="U11" s="626"/>
      <c r="V11" s="626"/>
      <c r="W11" s="626"/>
      <c r="X11" s="626"/>
      <c r="Y11" s="626"/>
      <c r="Z11" s="626"/>
      <c r="AA11" s="626"/>
      <c r="AC11" s="626" t="str">
        <f>IF(G9=AS5,AQ11,"")</f>
        <v/>
      </c>
      <c r="AD11" s="626"/>
      <c r="AE11" s="626"/>
      <c r="AF11" s="626"/>
      <c r="AG11" s="626"/>
      <c r="AH11" s="626"/>
      <c r="AI11" s="626"/>
      <c r="AJ11" s="626"/>
      <c r="AK11" s="626"/>
      <c r="AL11" s="626"/>
      <c r="AM11" s="626"/>
      <c r="AN11" s="626"/>
      <c r="AQ11" s="381" t="s">
        <v>750</v>
      </c>
    </row>
    <row r="12" spans="2:45">
      <c r="C12" s="604" t="s">
        <v>753</v>
      </c>
      <c r="D12" s="605"/>
      <c r="E12" s="605"/>
      <c r="F12" s="606"/>
      <c r="G12" s="623" t="s">
        <v>743</v>
      </c>
      <c r="H12" s="624"/>
      <c r="I12" s="624"/>
      <c r="J12" s="625"/>
      <c r="K12" s="623" t="s">
        <v>744</v>
      </c>
      <c r="L12" s="624"/>
      <c r="M12" s="624"/>
      <c r="N12" s="625"/>
      <c r="P12" s="604" t="s">
        <v>754</v>
      </c>
      <c r="Q12" s="605"/>
      <c r="R12" s="605"/>
      <c r="S12" s="606"/>
      <c r="T12" s="623" t="s">
        <v>743</v>
      </c>
      <c r="U12" s="624"/>
      <c r="V12" s="624"/>
      <c r="W12" s="625"/>
      <c r="X12" s="623" t="s">
        <v>744</v>
      </c>
      <c r="Y12" s="624"/>
      <c r="Z12" s="624"/>
      <c r="AA12" s="625"/>
      <c r="AC12" s="604" t="s">
        <v>755</v>
      </c>
      <c r="AD12" s="605"/>
      <c r="AE12" s="605"/>
      <c r="AF12" s="606"/>
      <c r="AG12" s="623" t="s">
        <v>741</v>
      </c>
      <c r="AH12" s="624"/>
      <c r="AI12" s="624"/>
      <c r="AJ12" s="625"/>
      <c r="AK12" s="623" t="s">
        <v>745</v>
      </c>
      <c r="AL12" s="624"/>
      <c r="AM12" s="624"/>
      <c r="AN12" s="625"/>
    </row>
    <row r="13" spans="2:45">
      <c r="C13" s="631"/>
      <c r="D13" s="632"/>
      <c r="E13" s="608"/>
      <c r="F13" s="609"/>
      <c r="G13" s="611" t="s">
        <v>746</v>
      </c>
      <c r="H13" s="612"/>
      <c r="I13" s="612"/>
      <c r="J13" s="613"/>
      <c r="K13" s="595" t="s">
        <v>742</v>
      </c>
      <c r="L13" s="596"/>
      <c r="M13" s="596"/>
      <c r="N13" s="597"/>
      <c r="P13" s="631"/>
      <c r="Q13" s="632"/>
      <c r="R13" s="632"/>
      <c r="S13" s="637"/>
      <c r="T13" s="611" t="s">
        <v>746</v>
      </c>
      <c r="U13" s="612"/>
      <c r="V13" s="612"/>
      <c r="W13" s="613"/>
      <c r="X13" s="595" t="s">
        <v>734</v>
      </c>
      <c r="Y13" s="596"/>
      <c r="Z13" s="596"/>
      <c r="AA13" s="597"/>
      <c r="AC13" s="607"/>
      <c r="AD13" s="608"/>
      <c r="AE13" s="608"/>
      <c r="AF13" s="609"/>
      <c r="AG13" s="611" t="s">
        <v>746</v>
      </c>
      <c r="AH13" s="612"/>
      <c r="AI13" s="612"/>
      <c r="AJ13" s="613"/>
      <c r="AK13" s="595" t="s">
        <v>734</v>
      </c>
      <c r="AL13" s="596"/>
      <c r="AM13" s="596"/>
      <c r="AN13" s="597"/>
    </row>
    <row r="14" spans="2:45" ht="18" customHeight="1">
      <c r="C14" s="627"/>
      <c r="D14" s="628"/>
      <c r="E14" s="618" t="s">
        <v>735</v>
      </c>
      <c r="F14" s="619"/>
      <c r="G14" s="598"/>
      <c r="H14" s="599"/>
      <c r="I14" s="599"/>
      <c r="J14" s="375" t="s">
        <v>3</v>
      </c>
      <c r="K14" s="620"/>
      <c r="L14" s="621"/>
      <c r="M14" s="621"/>
      <c r="N14" s="376" t="s">
        <v>3</v>
      </c>
      <c r="P14" s="627"/>
      <c r="Q14" s="628"/>
      <c r="R14" s="618" t="s">
        <v>735</v>
      </c>
      <c r="S14" s="619"/>
      <c r="T14" s="598"/>
      <c r="U14" s="599"/>
      <c r="V14" s="599"/>
      <c r="W14" s="375" t="s">
        <v>3</v>
      </c>
      <c r="X14" s="620"/>
      <c r="Y14" s="621"/>
      <c r="Z14" s="621"/>
      <c r="AA14" s="376" t="s">
        <v>3</v>
      </c>
      <c r="AC14" s="633" t="s">
        <v>756</v>
      </c>
      <c r="AD14" s="633"/>
      <c r="AE14" s="633"/>
      <c r="AF14" s="633"/>
      <c r="AG14" s="599"/>
      <c r="AH14" s="599"/>
      <c r="AI14" s="599"/>
      <c r="AJ14" s="375" t="s">
        <v>3</v>
      </c>
      <c r="AK14" s="620"/>
      <c r="AL14" s="621"/>
      <c r="AM14" s="621"/>
      <c r="AN14" s="376" t="s">
        <v>3</v>
      </c>
    </row>
    <row r="15" spans="2:45" ht="18" customHeight="1">
      <c r="C15" s="616"/>
      <c r="D15" s="617"/>
      <c r="E15" s="629" t="s">
        <v>736</v>
      </c>
      <c r="F15" s="630"/>
      <c r="G15" s="600"/>
      <c r="H15" s="601"/>
      <c r="I15" s="601"/>
      <c r="J15" s="369" t="s">
        <v>3</v>
      </c>
      <c r="K15" s="602"/>
      <c r="L15" s="603"/>
      <c r="M15" s="603"/>
      <c r="N15" s="370" t="s">
        <v>3</v>
      </c>
      <c r="P15" s="616"/>
      <c r="Q15" s="617"/>
      <c r="R15" s="629" t="s">
        <v>736</v>
      </c>
      <c r="S15" s="630"/>
      <c r="T15" s="600"/>
      <c r="U15" s="601"/>
      <c r="V15" s="601"/>
      <c r="W15" s="369" t="s">
        <v>3</v>
      </c>
      <c r="X15" s="602"/>
      <c r="Y15" s="603"/>
      <c r="Z15" s="603"/>
      <c r="AA15" s="370" t="s">
        <v>3</v>
      </c>
      <c r="AC15" s="610" t="s">
        <v>757</v>
      </c>
      <c r="AD15" s="610"/>
      <c r="AE15" s="610"/>
      <c r="AF15" s="610"/>
      <c r="AG15" s="634"/>
      <c r="AH15" s="634"/>
      <c r="AI15" s="634"/>
      <c r="AJ15" s="377" t="s">
        <v>3</v>
      </c>
      <c r="AK15" s="635"/>
      <c r="AL15" s="636"/>
      <c r="AM15" s="636"/>
      <c r="AN15" s="378" t="s">
        <v>3</v>
      </c>
    </row>
    <row r="16" spans="2:45" ht="18" customHeight="1">
      <c r="C16" s="614" t="s">
        <v>740</v>
      </c>
      <c r="D16" s="615"/>
      <c r="E16" s="618" t="s">
        <v>737</v>
      </c>
      <c r="F16" s="619"/>
      <c r="G16" s="598"/>
      <c r="H16" s="599"/>
      <c r="I16" s="599"/>
      <c r="J16" s="375" t="s">
        <v>3</v>
      </c>
      <c r="K16" s="620"/>
      <c r="L16" s="621"/>
      <c r="M16" s="621"/>
      <c r="N16" s="376" t="s">
        <v>3</v>
      </c>
      <c r="P16" s="614" t="s">
        <v>739</v>
      </c>
      <c r="Q16" s="615"/>
      <c r="R16" s="618" t="s">
        <v>737</v>
      </c>
      <c r="S16" s="619"/>
      <c r="T16" s="598"/>
      <c r="U16" s="599"/>
      <c r="V16" s="599"/>
      <c r="W16" s="375" t="s">
        <v>3</v>
      </c>
      <c r="X16" s="620"/>
      <c r="Y16" s="621"/>
      <c r="Z16" s="621"/>
      <c r="AA16" s="376" t="s">
        <v>3</v>
      </c>
      <c r="AC16" s="622" t="s">
        <v>758</v>
      </c>
      <c r="AD16" s="622"/>
      <c r="AE16" s="622"/>
      <c r="AF16" s="622"/>
      <c r="AG16" s="601"/>
      <c r="AH16" s="601"/>
      <c r="AI16" s="601"/>
      <c r="AJ16" s="369" t="s">
        <v>3</v>
      </c>
      <c r="AK16" s="602"/>
      <c r="AL16" s="603"/>
      <c r="AM16" s="603"/>
      <c r="AN16" s="370" t="s">
        <v>3</v>
      </c>
      <c r="AO16" s="372"/>
    </row>
    <row r="17" spans="3:45" ht="18" customHeight="1">
      <c r="C17" s="616"/>
      <c r="D17" s="617"/>
      <c r="E17" s="629" t="s">
        <v>738</v>
      </c>
      <c r="F17" s="630"/>
      <c r="G17" s="600"/>
      <c r="H17" s="601"/>
      <c r="I17" s="601"/>
      <c r="J17" s="369" t="s">
        <v>3</v>
      </c>
      <c r="K17" s="602"/>
      <c r="L17" s="603"/>
      <c r="M17" s="603"/>
      <c r="N17" s="370" t="s">
        <v>3</v>
      </c>
      <c r="P17" s="616"/>
      <c r="Q17" s="617"/>
      <c r="R17" s="629" t="s">
        <v>738</v>
      </c>
      <c r="S17" s="630"/>
      <c r="T17" s="600"/>
      <c r="U17" s="601"/>
      <c r="V17" s="601"/>
      <c r="W17" s="369" t="s">
        <v>3</v>
      </c>
      <c r="X17" s="602"/>
      <c r="Y17" s="603"/>
      <c r="Z17" s="603"/>
      <c r="AA17" s="370" t="s">
        <v>3</v>
      </c>
      <c r="AC17" s="614" t="s">
        <v>739</v>
      </c>
      <c r="AD17" s="615"/>
      <c r="AE17" s="618" t="s">
        <v>737</v>
      </c>
      <c r="AF17" s="619"/>
      <c r="AG17" s="598"/>
      <c r="AH17" s="599"/>
      <c r="AI17" s="599"/>
      <c r="AJ17" s="375" t="s">
        <v>3</v>
      </c>
      <c r="AK17" s="620"/>
      <c r="AL17" s="621"/>
      <c r="AM17" s="621"/>
      <c r="AN17" s="376" t="s">
        <v>3</v>
      </c>
      <c r="AO17" s="372"/>
    </row>
    <row r="18" spans="3:45" ht="18" customHeight="1">
      <c r="K18" s="671" t="s">
        <v>778</v>
      </c>
      <c r="L18" s="671"/>
      <c r="M18" s="671"/>
      <c r="N18" s="671"/>
      <c r="P18" s="679" t="s">
        <v>751</v>
      </c>
      <c r="Q18" s="680"/>
      <c r="R18" s="680"/>
      <c r="S18" s="681"/>
      <c r="T18" s="682"/>
      <c r="U18" s="683"/>
      <c r="V18" s="683"/>
      <c r="W18" s="371" t="s">
        <v>3</v>
      </c>
      <c r="X18" s="684"/>
      <c r="Y18" s="685"/>
      <c r="Z18" s="685"/>
      <c r="AA18" s="371" t="s">
        <v>3</v>
      </c>
      <c r="AC18" s="616"/>
      <c r="AD18" s="617"/>
      <c r="AE18" s="629" t="s">
        <v>738</v>
      </c>
      <c r="AF18" s="630"/>
      <c r="AG18" s="600"/>
      <c r="AH18" s="601"/>
      <c r="AI18" s="601"/>
      <c r="AJ18" s="369" t="s">
        <v>3</v>
      </c>
      <c r="AK18" s="602"/>
      <c r="AL18" s="603"/>
      <c r="AM18" s="603"/>
      <c r="AN18" s="370" t="s">
        <v>3</v>
      </c>
      <c r="AO18" s="372"/>
    </row>
    <row r="19" spans="3:45" ht="18" customHeight="1">
      <c r="P19" s="672" t="s">
        <v>752</v>
      </c>
      <c r="Q19" s="673"/>
      <c r="R19" s="673"/>
      <c r="S19" s="674"/>
      <c r="T19" s="675"/>
      <c r="U19" s="676"/>
      <c r="V19" s="676"/>
      <c r="W19" s="374" t="s">
        <v>3</v>
      </c>
      <c r="X19" s="677"/>
      <c r="Y19" s="678"/>
      <c r="Z19" s="678"/>
      <c r="AA19" s="374" t="s">
        <v>3</v>
      </c>
      <c r="AK19" s="671" t="s">
        <v>778</v>
      </c>
      <c r="AL19" s="671"/>
      <c r="AM19" s="671"/>
      <c r="AN19" s="671"/>
    </row>
    <row r="20" spans="3:45">
      <c r="X20" s="671" t="s">
        <v>778</v>
      </c>
      <c r="Y20" s="671"/>
      <c r="Z20" s="671"/>
      <c r="AA20" s="671"/>
    </row>
    <row r="21" spans="3:45">
      <c r="C21" s="560" t="str">
        <f>IF(C11="","",AQ21)</f>
        <v/>
      </c>
      <c r="D21" s="560"/>
      <c r="E21" s="560"/>
      <c r="F21" s="560"/>
      <c r="G21" s="560"/>
      <c r="H21" s="560"/>
      <c r="I21" s="560"/>
      <c r="J21" s="560"/>
      <c r="K21" s="560"/>
      <c r="L21" s="560"/>
      <c r="M21" s="560"/>
      <c r="N21" s="560"/>
      <c r="P21" s="560" t="str">
        <f>IF(P11="","",AQ21)</f>
        <v/>
      </c>
      <c r="Q21" s="560"/>
      <c r="R21" s="560"/>
      <c r="S21" s="560"/>
      <c r="T21" s="560"/>
      <c r="U21" s="560"/>
      <c r="V21" s="560"/>
      <c r="W21" s="560"/>
      <c r="X21" s="560"/>
      <c r="Y21" s="560"/>
      <c r="Z21" s="560"/>
      <c r="AA21" s="560"/>
      <c r="AC21" s="560" t="str">
        <f>IF(AC11="","",AQ21)</f>
        <v/>
      </c>
      <c r="AD21" s="560"/>
      <c r="AE21" s="560"/>
      <c r="AF21" s="560"/>
      <c r="AG21" s="560"/>
      <c r="AH21" s="560"/>
      <c r="AI21" s="560"/>
      <c r="AJ21" s="560"/>
      <c r="AK21" s="560"/>
      <c r="AL21" s="560"/>
      <c r="AM21" s="560"/>
      <c r="AN21" s="560"/>
      <c r="AQ21" s="381" t="s">
        <v>1403</v>
      </c>
    </row>
    <row r="22" spans="3:45">
      <c r="C22" s="373" t="s">
        <v>1396</v>
      </c>
      <c r="P22" s="373" t="s">
        <v>1396</v>
      </c>
      <c r="AC22" s="373" t="s">
        <v>1396</v>
      </c>
    </row>
    <row r="23" spans="3:45" s="547" customFormat="1" ht="12">
      <c r="C23" s="567" t="s">
        <v>1398</v>
      </c>
      <c r="D23" s="567"/>
      <c r="E23" s="567"/>
      <c r="F23" s="567" t="s">
        <v>1402</v>
      </c>
      <c r="G23" s="567"/>
      <c r="H23" s="567"/>
      <c r="I23" s="567"/>
      <c r="J23" s="567"/>
      <c r="K23" s="567"/>
      <c r="L23" s="567"/>
      <c r="M23" s="567"/>
      <c r="N23" s="567"/>
      <c r="P23" s="567" t="s">
        <v>1398</v>
      </c>
      <c r="Q23" s="567"/>
      <c r="R23" s="567"/>
      <c r="S23" s="567" t="s">
        <v>1402</v>
      </c>
      <c r="T23" s="567"/>
      <c r="U23" s="567"/>
      <c r="V23" s="567"/>
      <c r="W23" s="567"/>
      <c r="X23" s="567"/>
      <c r="Y23" s="567"/>
      <c r="Z23" s="567"/>
      <c r="AA23" s="567"/>
      <c r="AC23" s="567" t="s">
        <v>1398</v>
      </c>
      <c r="AD23" s="567"/>
      <c r="AE23" s="567"/>
      <c r="AF23" s="567" t="s">
        <v>1402</v>
      </c>
      <c r="AG23" s="567"/>
      <c r="AH23" s="567"/>
      <c r="AI23" s="567"/>
      <c r="AJ23" s="567"/>
      <c r="AK23" s="567"/>
      <c r="AL23" s="567"/>
      <c r="AM23" s="567"/>
      <c r="AN23" s="567"/>
      <c r="AQ23" s="548"/>
      <c r="AR23" s="549"/>
      <c r="AS23" s="548"/>
    </row>
    <row r="24" spans="3:45" s="547" customFormat="1" ht="13.5" customHeight="1">
      <c r="C24" s="571" t="s">
        <v>1248</v>
      </c>
      <c r="D24" s="572"/>
      <c r="E24" s="573"/>
      <c r="F24" s="574" t="s">
        <v>1397</v>
      </c>
      <c r="G24" s="575"/>
      <c r="H24" s="575"/>
      <c r="I24" s="575"/>
      <c r="J24" s="575"/>
      <c r="K24" s="575"/>
      <c r="L24" s="575"/>
      <c r="M24" s="575"/>
      <c r="N24" s="576"/>
      <c r="P24" s="571" t="s">
        <v>1248</v>
      </c>
      <c r="Q24" s="572"/>
      <c r="R24" s="573"/>
      <c r="S24" s="574" t="s">
        <v>1397</v>
      </c>
      <c r="T24" s="575"/>
      <c r="U24" s="575"/>
      <c r="V24" s="575"/>
      <c r="W24" s="575"/>
      <c r="X24" s="575"/>
      <c r="Y24" s="575"/>
      <c r="Z24" s="575"/>
      <c r="AA24" s="576"/>
      <c r="AC24" s="571" t="s">
        <v>1248</v>
      </c>
      <c r="AD24" s="572"/>
      <c r="AE24" s="573"/>
      <c r="AF24" s="574" t="s">
        <v>1397</v>
      </c>
      <c r="AG24" s="575"/>
      <c r="AH24" s="575"/>
      <c r="AI24" s="575"/>
      <c r="AJ24" s="575"/>
      <c r="AK24" s="575"/>
      <c r="AL24" s="575"/>
      <c r="AM24" s="575"/>
      <c r="AN24" s="576"/>
      <c r="AQ24" s="548"/>
      <c r="AR24" s="549"/>
      <c r="AS24" s="548"/>
    </row>
    <row r="25" spans="3:45" s="547" customFormat="1" ht="13.5" customHeight="1">
      <c r="C25" s="586" t="s">
        <v>1249</v>
      </c>
      <c r="D25" s="587"/>
      <c r="E25" s="588"/>
      <c r="F25" s="592" t="s">
        <v>1250</v>
      </c>
      <c r="G25" s="593"/>
      <c r="H25" s="593"/>
      <c r="I25" s="593"/>
      <c r="J25" s="593"/>
      <c r="K25" s="593"/>
      <c r="L25" s="593"/>
      <c r="M25" s="593"/>
      <c r="N25" s="594"/>
      <c r="P25" s="583" t="s">
        <v>1399</v>
      </c>
      <c r="Q25" s="584"/>
      <c r="R25" s="585"/>
      <c r="S25" s="589" t="s">
        <v>1250</v>
      </c>
      <c r="T25" s="590"/>
      <c r="U25" s="590"/>
      <c r="V25" s="590"/>
      <c r="W25" s="590"/>
      <c r="X25" s="590"/>
      <c r="Y25" s="590"/>
      <c r="Z25" s="590"/>
      <c r="AA25" s="591"/>
      <c r="AC25" s="564" t="s">
        <v>1401</v>
      </c>
      <c r="AD25" s="565"/>
      <c r="AE25" s="566"/>
      <c r="AF25" s="577" t="s">
        <v>1250</v>
      </c>
      <c r="AG25" s="578"/>
      <c r="AH25" s="578"/>
      <c r="AI25" s="578"/>
      <c r="AJ25" s="578"/>
      <c r="AK25" s="578"/>
      <c r="AL25" s="578"/>
      <c r="AM25" s="578"/>
      <c r="AN25" s="579"/>
      <c r="AQ25" s="548"/>
      <c r="AR25" s="549"/>
      <c r="AS25" s="548"/>
    </row>
    <row r="26" spans="3:45" s="547" customFormat="1" ht="13.5" customHeight="1">
      <c r="C26" s="561" t="s">
        <v>1410</v>
      </c>
      <c r="D26" s="562"/>
      <c r="E26" s="563"/>
      <c r="F26" s="561" t="s">
        <v>1419</v>
      </c>
      <c r="G26" s="562"/>
      <c r="H26" s="562"/>
      <c r="I26" s="562"/>
      <c r="J26" s="562"/>
      <c r="K26" s="562"/>
      <c r="L26" s="562"/>
      <c r="M26" s="562"/>
      <c r="N26" s="563"/>
      <c r="P26" s="561" t="s">
        <v>1410</v>
      </c>
      <c r="Q26" s="562"/>
      <c r="R26" s="563"/>
      <c r="S26" s="561" t="s">
        <v>1251</v>
      </c>
      <c r="T26" s="562"/>
      <c r="U26" s="562"/>
      <c r="V26" s="562"/>
      <c r="W26" s="562"/>
      <c r="X26" s="562"/>
      <c r="Y26" s="562"/>
      <c r="Z26" s="562"/>
      <c r="AA26" s="563"/>
      <c r="AC26" s="561" t="s">
        <v>1410</v>
      </c>
      <c r="AD26" s="562"/>
      <c r="AE26" s="563"/>
      <c r="AF26" s="561" t="s">
        <v>1251</v>
      </c>
      <c r="AG26" s="562"/>
      <c r="AH26" s="562"/>
      <c r="AI26" s="562"/>
      <c r="AJ26" s="562"/>
      <c r="AK26" s="562"/>
      <c r="AL26" s="562"/>
      <c r="AM26" s="562"/>
      <c r="AN26" s="563"/>
      <c r="AQ26" s="548"/>
      <c r="AR26" s="549"/>
      <c r="AS26" s="548"/>
    </row>
    <row r="27" spans="3:45" s="547" customFormat="1" ht="13.5" customHeight="1">
      <c r="C27" s="550"/>
      <c r="D27" s="551"/>
      <c r="E27" s="552"/>
      <c r="F27" s="550"/>
      <c r="G27" s="551"/>
      <c r="H27" s="551"/>
      <c r="I27" s="551"/>
      <c r="J27" s="551"/>
      <c r="K27" s="551"/>
      <c r="L27" s="551"/>
      <c r="M27" s="551"/>
      <c r="N27" s="552"/>
      <c r="P27" s="583" t="s">
        <v>1411</v>
      </c>
      <c r="Q27" s="584"/>
      <c r="R27" s="585"/>
      <c r="S27" s="583" t="s">
        <v>1400</v>
      </c>
      <c r="T27" s="584"/>
      <c r="U27" s="584"/>
      <c r="V27" s="584"/>
      <c r="W27" s="584"/>
      <c r="X27" s="584"/>
      <c r="Y27" s="584"/>
      <c r="Z27" s="584"/>
      <c r="AA27" s="585"/>
      <c r="AC27" s="568"/>
      <c r="AD27" s="569"/>
      <c r="AE27" s="570"/>
      <c r="AF27" s="568"/>
      <c r="AG27" s="569"/>
      <c r="AH27" s="569"/>
      <c r="AI27" s="569"/>
      <c r="AJ27" s="569"/>
      <c r="AK27" s="569"/>
      <c r="AL27" s="569"/>
      <c r="AM27" s="569"/>
      <c r="AN27" s="570"/>
      <c r="AQ27" s="548"/>
      <c r="AR27" s="549"/>
      <c r="AS27" s="548"/>
    </row>
    <row r="28" spans="3:45" s="547" customFormat="1" ht="12">
      <c r="C28" s="550"/>
      <c r="D28" s="551"/>
      <c r="E28" s="552"/>
      <c r="F28" s="550"/>
      <c r="G28" s="551"/>
      <c r="H28" s="551"/>
      <c r="I28" s="551"/>
      <c r="J28" s="551"/>
      <c r="K28" s="551"/>
      <c r="L28" s="551"/>
      <c r="M28" s="551"/>
      <c r="N28" s="552"/>
      <c r="P28" s="583" t="s">
        <v>1412</v>
      </c>
      <c r="Q28" s="584"/>
      <c r="R28" s="585"/>
      <c r="S28" s="580" t="s">
        <v>1417</v>
      </c>
      <c r="T28" s="581"/>
      <c r="U28" s="581"/>
      <c r="V28" s="581"/>
      <c r="W28" s="581"/>
      <c r="X28" s="581"/>
      <c r="Y28" s="581"/>
      <c r="Z28" s="581"/>
      <c r="AA28" s="582"/>
      <c r="AC28" s="568"/>
      <c r="AD28" s="569"/>
      <c r="AE28" s="570"/>
      <c r="AF28" s="568"/>
      <c r="AG28" s="569"/>
      <c r="AH28" s="569"/>
      <c r="AI28" s="569"/>
      <c r="AJ28" s="569"/>
      <c r="AK28" s="569"/>
      <c r="AL28" s="569"/>
      <c r="AM28" s="569"/>
      <c r="AN28" s="570"/>
      <c r="AQ28" s="548"/>
      <c r="AR28" s="549"/>
      <c r="AS28" s="548"/>
    </row>
    <row r="29" spans="3:45" s="547" customFormat="1" ht="12">
      <c r="C29" s="550"/>
      <c r="D29" s="551"/>
      <c r="E29" s="552"/>
      <c r="F29" s="550"/>
      <c r="G29" s="551"/>
      <c r="H29" s="551"/>
      <c r="I29" s="551"/>
      <c r="J29" s="551"/>
      <c r="K29" s="551"/>
      <c r="L29" s="551"/>
      <c r="M29" s="551"/>
      <c r="N29" s="552"/>
      <c r="P29" s="550"/>
      <c r="Q29" s="551"/>
      <c r="R29" s="552"/>
      <c r="S29" s="550"/>
      <c r="T29" s="551"/>
      <c r="U29" s="551"/>
      <c r="V29" s="551"/>
      <c r="W29" s="551"/>
      <c r="X29" s="551"/>
      <c r="Y29" s="551"/>
      <c r="Z29" s="551"/>
      <c r="AA29" s="552"/>
      <c r="AC29" s="564" t="s">
        <v>1413</v>
      </c>
      <c r="AD29" s="565"/>
      <c r="AE29" s="566"/>
      <c r="AF29" s="564" t="s">
        <v>1418</v>
      </c>
      <c r="AG29" s="565"/>
      <c r="AH29" s="565"/>
      <c r="AI29" s="565"/>
      <c r="AJ29" s="565"/>
      <c r="AK29" s="565"/>
      <c r="AL29" s="565"/>
      <c r="AM29" s="565"/>
      <c r="AN29" s="566"/>
      <c r="AQ29" s="548"/>
      <c r="AR29" s="549"/>
      <c r="AS29" s="548"/>
    </row>
    <row r="30" spans="3:45" s="547" customFormat="1" ht="12">
      <c r="C30" s="561" t="s">
        <v>1414</v>
      </c>
      <c r="D30" s="562"/>
      <c r="E30" s="563"/>
      <c r="F30" s="561" t="s">
        <v>1253</v>
      </c>
      <c r="G30" s="562"/>
      <c r="H30" s="562"/>
      <c r="I30" s="562"/>
      <c r="J30" s="562"/>
      <c r="K30" s="562"/>
      <c r="L30" s="562"/>
      <c r="M30" s="562"/>
      <c r="N30" s="563"/>
      <c r="P30" s="561" t="s">
        <v>1414</v>
      </c>
      <c r="Q30" s="562"/>
      <c r="R30" s="563"/>
      <c r="S30" s="561" t="s">
        <v>1253</v>
      </c>
      <c r="T30" s="562"/>
      <c r="U30" s="562"/>
      <c r="V30" s="562"/>
      <c r="W30" s="562"/>
      <c r="X30" s="562"/>
      <c r="Y30" s="562"/>
      <c r="Z30" s="562"/>
      <c r="AA30" s="563"/>
      <c r="AC30" s="561" t="s">
        <v>1414</v>
      </c>
      <c r="AD30" s="562"/>
      <c r="AE30" s="563"/>
      <c r="AF30" s="561" t="s">
        <v>1253</v>
      </c>
      <c r="AG30" s="562"/>
      <c r="AH30" s="562"/>
      <c r="AI30" s="562"/>
      <c r="AJ30" s="562"/>
      <c r="AK30" s="562"/>
      <c r="AL30" s="562"/>
      <c r="AM30" s="562"/>
      <c r="AN30" s="563"/>
      <c r="AQ30" s="548"/>
      <c r="AR30" s="549"/>
      <c r="AS30" s="548"/>
    </row>
    <row r="31" spans="3:45" s="547" customFormat="1" ht="12">
      <c r="C31" s="553"/>
      <c r="D31" s="554"/>
      <c r="E31" s="555"/>
      <c r="F31" s="553"/>
      <c r="G31" s="554"/>
      <c r="H31" s="554"/>
      <c r="I31" s="554"/>
      <c r="J31" s="554"/>
      <c r="K31" s="554"/>
      <c r="L31" s="554"/>
      <c r="M31" s="554"/>
      <c r="N31" s="555"/>
      <c r="P31" s="553"/>
      <c r="Q31" s="554"/>
      <c r="R31" s="555"/>
      <c r="S31" s="553"/>
      <c r="T31" s="554"/>
      <c r="U31" s="554"/>
      <c r="V31" s="554"/>
      <c r="W31" s="554"/>
      <c r="X31" s="554"/>
      <c r="Y31" s="554"/>
      <c r="Z31" s="554"/>
      <c r="AA31" s="555"/>
      <c r="AC31" s="553"/>
      <c r="AD31" s="554"/>
      <c r="AE31" s="555"/>
      <c r="AF31" s="553"/>
      <c r="AG31" s="554"/>
      <c r="AH31" s="554"/>
      <c r="AI31" s="554"/>
      <c r="AJ31" s="554"/>
      <c r="AK31" s="554"/>
      <c r="AL31" s="554"/>
      <c r="AM31" s="554"/>
      <c r="AN31" s="555"/>
      <c r="AQ31" s="548"/>
      <c r="AR31" s="549"/>
      <c r="AS31" s="548"/>
    </row>
    <row r="32" spans="3:45" s="547" customFormat="1" ht="12">
      <c r="AQ32" s="548"/>
      <c r="AR32" s="549"/>
      <c r="AS32" s="548"/>
    </row>
    <row r="33" spans="3:40">
      <c r="C33" s="559" t="s">
        <v>1420</v>
      </c>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row>
    <row r="34" spans="3:40">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row>
  </sheetData>
  <mergeCells count="137">
    <mergeCell ref="P9:AE9"/>
    <mergeCell ref="P8:AE8"/>
    <mergeCell ref="K18:N18"/>
    <mergeCell ref="X20:AA20"/>
    <mergeCell ref="AK19:AN19"/>
    <mergeCell ref="G17:I17"/>
    <mergeCell ref="K17:M17"/>
    <mergeCell ref="T17:V17"/>
    <mergeCell ref="P19:S19"/>
    <mergeCell ref="T19:V19"/>
    <mergeCell ref="X19:Z19"/>
    <mergeCell ref="P18:S18"/>
    <mergeCell ref="R17:S17"/>
    <mergeCell ref="X17:Z17"/>
    <mergeCell ref="T18:V18"/>
    <mergeCell ref="X18:Z18"/>
    <mergeCell ref="AE18:AF18"/>
    <mergeCell ref="B2:AN2"/>
    <mergeCell ref="AG9:AJ9"/>
    <mergeCell ref="AK9:AN9"/>
    <mergeCell ref="AK8:AN8"/>
    <mergeCell ref="AG8:AJ8"/>
    <mergeCell ref="C8:F9"/>
    <mergeCell ref="AG6:AI6"/>
    <mergeCell ref="AG5:AI5"/>
    <mergeCell ref="AJ6:AN6"/>
    <mergeCell ref="AJ5:AN5"/>
    <mergeCell ref="L8:O8"/>
    <mergeCell ref="L9:O9"/>
    <mergeCell ref="L5:AE5"/>
    <mergeCell ref="L6:AE6"/>
    <mergeCell ref="C6:F6"/>
    <mergeCell ref="C5:F5"/>
    <mergeCell ref="G5:K5"/>
    <mergeCell ref="G6:K6"/>
    <mergeCell ref="G8:K8"/>
    <mergeCell ref="G9:K9"/>
    <mergeCell ref="E16:F16"/>
    <mergeCell ref="E15:F15"/>
    <mergeCell ref="E14:F14"/>
    <mergeCell ref="G15:I15"/>
    <mergeCell ref="K15:M15"/>
    <mergeCell ref="G16:I16"/>
    <mergeCell ref="K16:M16"/>
    <mergeCell ref="R16:S16"/>
    <mergeCell ref="P11:AA11"/>
    <mergeCell ref="C11:N11"/>
    <mergeCell ref="P12:S13"/>
    <mergeCell ref="C16:D17"/>
    <mergeCell ref="E17:F17"/>
    <mergeCell ref="P16:Q17"/>
    <mergeCell ref="X16:Z16"/>
    <mergeCell ref="X15:Z15"/>
    <mergeCell ref="AC11:AN11"/>
    <mergeCell ref="X14:Z14"/>
    <mergeCell ref="T15:V15"/>
    <mergeCell ref="K13:N13"/>
    <mergeCell ref="K12:N12"/>
    <mergeCell ref="K14:M14"/>
    <mergeCell ref="G12:J12"/>
    <mergeCell ref="G14:I14"/>
    <mergeCell ref="C14:D15"/>
    <mergeCell ref="T12:W12"/>
    <mergeCell ref="X12:AA12"/>
    <mergeCell ref="X13:AA13"/>
    <mergeCell ref="P14:Q15"/>
    <mergeCell ref="R14:S14"/>
    <mergeCell ref="T14:V14"/>
    <mergeCell ref="R15:S15"/>
    <mergeCell ref="C12:F13"/>
    <mergeCell ref="G13:J13"/>
    <mergeCell ref="T13:W13"/>
    <mergeCell ref="AC14:AF14"/>
    <mergeCell ref="AG14:AI14"/>
    <mergeCell ref="AK14:AM14"/>
    <mergeCell ref="AG15:AI15"/>
    <mergeCell ref="AK15:AM15"/>
    <mergeCell ref="AK13:AN13"/>
    <mergeCell ref="T16:V16"/>
    <mergeCell ref="AG18:AI18"/>
    <mergeCell ref="AK18:AM18"/>
    <mergeCell ref="AC12:AF13"/>
    <mergeCell ref="AG16:AI16"/>
    <mergeCell ref="AK16:AM16"/>
    <mergeCell ref="AC15:AF15"/>
    <mergeCell ref="AG13:AJ13"/>
    <mergeCell ref="AC17:AD18"/>
    <mergeCell ref="AE17:AF17"/>
    <mergeCell ref="AG17:AI17"/>
    <mergeCell ref="AK17:AM17"/>
    <mergeCell ref="AC16:AF16"/>
    <mergeCell ref="AG12:AJ12"/>
    <mergeCell ref="AK12:AN12"/>
    <mergeCell ref="P24:R24"/>
    <mergeCell ref="S28:AA28"/>
    <mergeCell ref="P30:R30"/>
    <mergeCell ref="S30:AA30"/>
    <mergeCell ref="C30:E30"/>
    <mergeCell ref="F30:N30"/>
    <mergeCell ref="P28:R28"/>
    <mergeCell ref="P27:R27"/>
    <mergeCell ref="P26:R26"/>
    <mergeCell ref="P25:R25"/>
    <mergeCell ref="C24:E24"/>
    <mergeCell ref="C25:E25"/>
    <mergeCell ref="C26:E26"/>
    <mergeCell ref="S24:AA24"/>
    <mergeCell ref="S25:AA25"/>
    <mergeCell ref="S26:AA26"/>
    <mergeCell ref="S27:AA27"/>
    <mergeCell ref="F25:N25"/>
    <mergeCell ref="F24:N24"/>
    <mergeCell ref="F26:N26"/>
    <mergeCell ref="C33:AN34"/>
    <mergeCell ref="C21:N21"/>
    <mergeCell ref="P21:AA21"/>
    <mergeCell ref="AC21:AN21"/>
    <mergeCell ref="AC30:AE30"/>
    <mergeCell ref="AF30:AN30"/>
    <mergeCell ref="AC29:AE29"/>
    <mergeCell ref="AF29:AN29"/>
    <mergeCell ref="C23:E23"/>
    <mergeCell ref="F23:N23"/>
    <mergeCell ref="AC23:AE23"/>
    <mergeCell ref="AF23:AN23"/>
    <mergeCell ref="P23:R23"/>
    <mergeCell ref="S23:AA23"/>
    <mergeCell ref="AC26:AE26"/>
    <mergeCell ref="AF26:AN26"/>
    <mergeCell ref="AC27:AE27"/>
    <mergeCell ref="AF27:AN27"/>
    <mergeCell ref="AC28:AE28"/>
    <mergeCell ref="AF28:AN28"/>
    <mergeCell ref="AC24:AE24"/>
    <mergeCell ref="AF24:AN24"/>
    <mergeCell ref="AC25:AE25"/>
    <mergeCell ref="AF25:AN25"/>
  </mergeCells>
  <phoneticPr fontId="1"/>
  <dataValidations count="2">
    <dataValidation type="list" allowBlank="1" showInputMessage="1" showErrorMessage="1" sqref="G6:K6">
      <formula1>$AQ$3:$AQ$9</formula1>
    </dataValidation>
    <dataValidation type="list" allowBlank="1" showInputMessage="1" showErrorMessage="1" sqref="G9:K9">
      <formula1>$AS$3:$AS$7</formula1>
    </dataValidation>
  </dataValidations>
  <printOptions horizontalCentered="1"/>
  <pageMargins left="0.19685039370078741" right="0.19685039370078741" top="0.78740157480314965" bottom="0.78740157480314965" header="0.31496062992125984" footer="0.31496062992125984"/>
  <pageSetup paperSize="9" orientation="landscape"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U60"/>
  <sheetViews>
    <sheetView view="pageBreakPreview" zoomScaleNormal="100" zoomScaleSheetLayoutView="100" workbookViewId="0">
      <selection activeCell="B5" sqref="B5:Q13"/>
    </sheetView>
  </sheetViews>
  <sheetFormatPr defaultRowHeight="13.5"/>
  <cols>
    <col min="1" max="1" width="2.25" style="33" customWidth="1"/>
    <col min="2" max="2" width="5" style="33" customWidth="1"/>
    <col min="3" max="3" width="9.25" style="33" customWidth="1"/>
    <col min="4" max="17" width="5.625" style="33" customWidth="1"/>
    <col min="18" max="19" width="2" style="33" customWidth="1"/>
    <col min="20" max="20" width="9.125" style="33" customWidth="1"/>
    <col min="21" max="21" width="1.125" style="33" customWidth="1"/>
    <col min="22" max="56" width="2.5" style="33" customWidth="1"/>
    <col min="57" max="16384" width="9" style="33"/>
  </cols>
  <sheetData>
    <row r="1" spans="2:47" ht="12" customHeight="1" thickBot="1"/>
    <row r="2" spans="2:47" ht="19.5" thickBot="1">
      <c r="B2" s="982" t="s">
        <v>1252</v>
      </c>
      <c r="C2" s="982"/>
      <c r="D2" s="982"/>
      <c r="E2" s="982"/>
      <c r="F2" s="982"/>
      <c r="G2" s="982"/>
      <c r="H2" s="982"/>
      <c r="I2" s="982"/>
      <c r="J2" s="982"/>
      <c r="K2" s="982"/>
      <c r="L2" s="982"/>
      <c r="M2" s="982"/>
      <c r="N2" s="982"/>
      <c r="O2" s="982"/>
      <c r="P2" s="982"/>
      <c r="Q2" s="982"/>
      <c r="T2" s="979" t="s">
        <v>131</v>
      </c>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1"/>
    </row>
    <row r="3" spans="2:47">
      <c r="AD3" s="958" t="s">
        <v>124</v>
      </c>
      <c r="AE3" s="958"/>
      <c r="AF3" s="958"/>
      <c r="AG3" s="33" t="s">
        <v>125</v>
      </c>
      <c r="AH3" s="987" t="s">
        <v>127</v>
      </c>
      <c r="AI3" s="987"/>
      <c r="AJ3" s="987"/>
      <c r="AK3" s="987"/>
      <c r="AL3" s="987"/>
      <c r="AM3" s="987"/>
      <c r="AN3" s="987"/>
      <c r="AO3" s="987" t="s">
        <v>130</v>
      </c>
      <c r="AP3" s="987"/>
      <c r="AQ3" s="987"/>
      <c r="AR3" s="987"/>
      <c r="AS3" s="987"/>
      <c r="AT3" s="987"/>
      <c r="AU3" s="987"/>
    </row>
    <row r="4" spans="2:47" ht="15" thickBot="1">
      <c r="B4" s="963"/>
      <c r="C4" s="963"/>
      <c r="V4" s="34" t="s">
        <v>93</v>
      </c>
      <c r="W4" s="34" t="s">
        <v>116</v>
      </c>
      <c r="X4" s="34" t="s">
        <v>117</v>
      </c>
      <c r="Y4" s="34" t="s">
        <v>118</v>
      </c>
      <c r="Z4" s="34" t="s">
        <v>118</v>
      </c>
      <c r="AA4" s="34" t="s">
        <v>118</v>
      </c>
      <c r="AB4" s="34" t="s">
        <v>119</v>
      </c>
      <c r="AC4" s="34" t="s">
        <v>120</v>
      </c>
      <c r="AD4" s="34" t="s">
        <v>121</v>
      </c>
      <c r="AE4" s="34" t="s">
        <v>122</v>
      </c>
      <c r="AF4" s="34" t="s">
        <v>123</v>
      </c>
      <c r="AG4" s="34" t="s">
        <v>126</v>
      </c>
      <c r="AH4" s="34" t="s">
        <v>105</v>
      </c>
      <c r="AI4" s="34" t="s">
        <v>106</v>
      </c>
      <c r="AJ4" s="34" t="s">
        <v>107</v>
      </c>
      <c r="AK4" s="34" t="s">
        <v>128</v>
      </c>
      <c r="AL4" s="34" t="s">
        <v>108</v>
      </c>
      <c r="AM4" s="34" t="s">
        <v>109</v>
      </c>
      <c r="AN4" s="34" t="s">
        <v>129</v>
      </c>
      <c r="AO4" s="34" t="s">
        <v>105</v>
      </c>
      <c r="AP4" s="34" t="s">
        <v>106</v>
      </c>
      <c r="AQ4" s="34" t="s">
        <v>107</v>
      </c>
      <c r="AR4" s="34" t="s">
        <v>128</v>
      </c>
      <c r="AS4" s="34" t="s">
        <v>108</v>
      </c>
      <c r="AT4" s="34" t="s">
        <v>109</v>
      </c>
      <c r="AU4" s="34" t="s">
        <v>129</v>
      </c>
    </row>
    <row r="5" spans="2:47" ht="14.25" thickBot="1">
      <c r="B5" s="965" t="s">
        <v>723</v>
      </c>
      <c r="C5" s="966"/>
      <c r="D5" s="966"/>
      <c r="E5" s="966"/>
      <c r="F5" s="966"/>
      <c r="G5" s="966"/>
      <c r="H5" s="966"/>
      <c r="I5" s="966"/>
      <c r="J5" s="966"/>
      <c r="K5" s="966"/>
      <c r="L5" s="966"/>
      <c r="M5" s="966"/>
      <c r="N5" s="966"/>
      <c r="O5" s="966"/>
      <c r="P5" s="966"/>
      <c r="Q5" s="967"/>
      <c r="T5" s="35" t="s">
        <v>95</v>
      </c>
      <c r="V5" s="36">
        <f>D16</f>
        <v>0</v>
      </c>
      <c r="W5" s="37">
        <f>D17</f>
        <v>0</v>
      </c>
      <c r="X5" s="37">
        <f>G17</f>
        <v>0</v>
      </c>
      <c r="Y5" s="37">
        <f>E20</f>
        <v>0</v>
      </c>
      <c r="Z5" s="37">
        <f>G20</f>
        <v>0</v>
      </c>
      <c r="AA5" s="37">
        <f>I20</f>
        <v>0</v>
      </c>
      <c r="AB5" s="37">
        <f>F21</f>
        <v>0</v>
      </c>
      <c r="AC5" s="37">
        <f>F22</f>
        <v>0</v>
      </c>
      <c r="AD5" s="38">
        <f>D26</f>
        <v>0</v>
      </c>
      <c r="AE5" s="37">
        <f>G26</f>
        <v>0</v>
      </c>
      <c r="AF5" s="37">
        <f>L26</f>
        <v>0</v>
      </c>
      <c r="AG5" s="37">
        <f>D30</f>
        <v>0</v>
      </c>
      <c r="AH5" s="37" t="str">
        <f>L35</f>
        <v>□</v>
      </c>
      <c r="AI5" s="37" t="str">
        <f>L36</f>
        <v>□</v>
      </c>
      <c r="AJ5" s="37" t="str">
        <f>L37</f>
        <v>□</v>
      </c>
      <c r="AK5" s="37" t="str">
        <f>L38</f>
        <v>□</v>
      </c>
      <c r="AL5" s="37" t="str">
        <f>L39</f>
        <v>□</v>
      </c>
      <c r="AM5" s="37" t="str">
        <f>L40</f>
        <v>□</v>
      </c>
      <c r="AN5" s="37">
        <f>E41</f>
        <v>0</v>
      </c>
      <c r="AO5" s="37" t="str">
        <f>L50</f>
        <v>□</v>
      </c>
      <c r="AP5" s="37" t="str">
        <f>L51</f>
        <v>□</v>
      </c>
      <c r="AQ5" s="37" t="str">
        <f>L52</f>
        <v>□</v>
      </c>
      <c r="AR5" s="37" t="str">
        <f>L53</f>
        <v>□</v>
      </c>
      <c r="AS5" s="37" t="str">
        <f>L54</f>
        <v>□</v>
      </c>
      <c r="AT5" s="37" t="str">
        <f>L55</f>
        <v>□</v>
      </c>
      <c r="AU5" s="39">
        <f>E56</f>
        <v>0</v>
      </c>
    </row>
    <row r="6" spans="2:47">
      <c r="B6" s="968"/>
      <c r="C6" s="969"/>
      <c r="D6" s="969"/>
      <c r="E6" s="969"/>
      <c r="F6" s="969"/>
      <c r="G6" s="969"/>
      <c r="H6" s="969"/>
      <c r="I6" s="969"/>
      <c r="J6" s="969"/>
      <c r="K6" s="969"/>
      <c r="L6" s="969"/>
      <c r="M6" s="969"/>
      <c r="N6" s="969"/>
      <c r="O6" s="969"/>
      <c r="P6" s="969"/>
      <c r="Q6" s="970"/>
      <c r="T6" s="35" t="s">
        <v>94</v>
      </c>
    </row>
    <row r="7" spans="2:47">
      <c r="B7" s="968"/>
      <c r="C7" s="969"/>
      <c r="D7" s="969"/>
      <c r="E7" s="969"/>
      <c r="F7" s="969"/>
      <c r="G7" s="969"/>
      <c r="H7" s="969"/>
      <c r="I7" s="969"/>
      <c r="J7" s="969"/>
      <c r="K7" s="969"/>
      <c r="L7" s="969"/>
      <c r="M7" s="969"/>
      <c r="N7" s="969"/>
      <c r="O7" s="969"/>
      <c r="P7" s="969"/>
      <c r="Q7" s="970"/>
      <c r="T7" s="35" t="s">
        <v>96</v>
      </c>
    </row>
    <row r="8" spans="2:47">
      <c r="B8" s="968"/>
      <c r="C8" s="969"/>
      <c r="D8" s="969"/>
      <c r="E8" s="969"/>
      <c r="F8" s="969"/>
      <c r="G8" s="969"/>
      <c r="H8" s="969"/>
      <c r="I8" s="969"/>
      <c r="J8" s="969"/>
      <c r="K8" s="969"/>
      <c r="L8" s="969"/>
      <c r="M8" s="969"/>
      <c r="N8" s="969"/>
      <c r="O8" s="969"/>
      <c r="P8" s="969"/>
      <c r="Q8" s="970"/>
      <c r="T8" s="35"/>
    </row>
    <row r="9" spans="2:47">
      <c r="B9" s="968"/>
      <c r="C9" s="969"/>
      <c r="D9" s="969"/>
      <c r="E9" s="969"/>
      <c r="F9" s="969"/>
      <c r="G9" s="969"/>
      <c r="H9" s="969"/>
      <c r="I9" s="969"/>
      <c r="J9" s="969"/>
      <c r="K9" s="969"/>
      <c r="L9" s="969"/>
      <c r="M9" s="969"/>
      <c r="N9" s="969"/>
      <c r="O9" s="969"/>
      <c r="P9" s="969"/>
      <c r="Q9" s="970"/>
      <c r="T9" s="35"/>
    </row>
    <row r="10" spans="2:47">
      <c r="B10" s="968"/>
      <c r="C10" s="969"/>
      <c r="D10" s="969"/>
      <c r="E10" s="969"/>
      <c r="F10" s="969"/>
      <c r="G10" s="969"/>
      <c r="H10" s="969"/>
      <c r="I10" s="969"/>
      <c r="J10" s="969"/>
      <c r="K10" s="969"/>
      <c r="L10" s="969"/>
      <c r="M10" s="969"/>
      <c r="N10" s="969"/>
      <c r="O10" s="969"/>
      <c r="P10" s="969"/>
      <c r="Q10" s="970"/>
      <c r="T10" s="40"/>
    </row>
    <row r="11" spans="2:47">
      <c r="B11" s="968"/>
      <c r="C11" s="969"/>
      <c r="D11" s="969"/>
      <c r="E11" s="969"/>
      <c r="F11" s="969"/>
      <c r="G11" s="969"/>
      <c r="H11" s="969"/>
      <c r="I11" s="969"/>
      <c r="J11" s="969"/>
      <c r="K11" s="969"/>
      <c r="L11" s="969"/>
      <c r="M11" s="969"/>
      <c r="N11" s="969"/>
      <c r="O11" s="969"/>
      <c r="P11" s="969"/>
      <c r="Q11" s="970"/>
      <c r="T11" s="41" t="s">
        <v>110</v>
      </c>
    </row>
    <row r="12" spans="2:47">
      <c r="B12" s="968"/>
      <c r="C12" s="969"/>
      <c r="D12" s="969"/>
      <c r="E12" s="969"/>
      <c r="F12" s="969"/>
      <c r="G12" s="969"/>
      <c r="H12" s="969"/>
      <c r="I12" s="969"/>
      <c r="J12" s="969"/>
      <c r="K12" s="969"/>
      <c r="L12" s="969"/>
      <c r="M12" s="969"/>
      <c r="N12" s="969"/>
      <c r="O12" s="969"/>
      <c r="P12" s="969"/>
      <c r="Q12" s="970"/>
      <c r="T12" s="41" t="s">
        <v>113</v>
      </c>
    </row>
    <row r="13" spans="2:47">
      <c r="B13" s="971"/>
      <c r="C13" s="972"/>
      <c r="D13" s="972"/>
      <c r="E13" s="972"/>
      <c r="F13" s="972"/>
      <c r="G13" s="972"/>
      <c r="H13" s="972"/>
      <c r="I13" s="972"/>
      <c r="J13" s="972"/>
      <c r="K13" s="972"/>
      <c r="L13" s="972"/>
      <c r="M13" s="972"/>
      <c r="N13" s="972"/>
      <c r="O13" s="972"/>
      <c r="P13" s="972"/>
      <c r="Q13" s="973"/>
      <c r="T13" s="41"/>
    </row>
    <row r="14" spans="2:47" ht="6" customHeight="1">
      <c r="T14" s="40"/>
    </row>
    <row r="15" spans="2:47" ht="14.25">
      <c r="B15" s="963" t="s">
        <v>97</v>
      </c>
      <c r="C15" s="963"/>
      <c r="D15" s="963"/>
      <c r="T15" s="41" t="s">
        <v>104</v>
      </c>
    </row>
    <row r="16" spans="2:47">
      <c r="C16" s="42" t="s">
        <v>93</v>
      </c>
      <c r="D16" s="990"/>
      <c r="E16" s="991"/>
      <c r="F16" s="991"/>
      <c r="G16" s="991"/>
      <c r="H16" s="992"/>
      <c r="T16" s="41" t="s">
        <v>114</v>
      </c>
    </row>
    <row r="17" spans="2:20" ht="27" customHeight="1">
      <c r="C17" s="42" t="s">
        <v>1422</v>
      </c>
      <c r="D17" s="993"/>
      <c r="E17" s="994"/>
      <c r="F17" s="994"/>
      <c r="G17" s="994"/>
      <c r="H17" s="994"/>
      <c r="I17" s="994"/>
      <c r="J17" s="994"/>
      <c r="K17" s="994"/>
      <c r="L17" s="994"/>
      <c r="M17" s="995"/>
      <c r="T17" s="41"/>
    </row>
    <row r="18" spans="2:20" ht="4.5" customHeight="1"/>
    <row r="19" spans="2:20" ht="14.25">
      <c r="B19" s="963" t="s">
        <v>98</v>
      </c>
      <c r="C19" s="963"/>
      <c r="D19" s="963"/>
    </row>
    <row r="20" spans="2:20">
      <c r="C20" s="42" t="s">
        <v>99</v>
      </c>
      <c r="D20" s="393" t="s">
        <v>924</v>
      </c>
      <c r="E20" s="43"/>
      <c r="F20" s="44" t="s">
        <v>0</v>
      </c>
      <c r="G20" s="43"/>
      <c r="H20" s="44" t="s">
        <v>1</v>
      </c>
      <c r="I20" s="43"/>
      <c r="J20" s="45" t="s">
        <v>2</v>
      </c>
      <c r="K20" s="46"/>
      <c r="L20" s="46"/>
      <c r="M20" s="46"/>
      <c r="T20" s="41" t="s">
        <v>719</v>
      </c>
    </row>
    <row r="21" spans="2:20">
      <c r="C21" s="961" t="s">
        <v>92</v>
      </c>
      <c r="D21" s="976" t="s">
        <v>101</v>
      </c>
      <c r="E21" s="977"/>
      <c r="F21" s="985"/>
      <c r="G21" s="985"/>
      <c r="H21" s="985"/>
      <c r="I21" s="985"/>
      <c r="J21" s="986"/>
      <c r="K21" s="46"/>
      <c r="L21" s="46"/>
      <c r="M21" s="46"/>
      <c r="T21" s="41" t="s">
        <v>720</v>
      </c>
    </row>
    <row r="22" spans="2:20">
      <c r="B22" s="33" t="s">
        <v>91</v>
      </c>
      <c r="C22" s="961"/>
      <c r="D22" s="974" t="s">
        <v>102</v>
      </c>
      <c r="E22" s="975"/>
      <c r="F22" s="983"/>
      <c r="G22" s="983"/>
      <c r="H22" s="983"/>
      <c r="I22" s="983"/>
      <c r="J22" s="984"/>
      <c r="K22" s="46"/>
      <c r="L22" s="46"/>
      <c r="M22" s="46"/>
      <c r="T22" s="41"/>
    </row>
    <row r="23" spans="2:20" ht="14.25" thickBot="1">
      <c r="C23" s="46"/>
      <c r="D23" s="46"/>
      <c r="E23" s="46"/>
      <c r="F23" s="46"/>
      <c r="G23" s="46"/>
      <c r="H23" s="46"/>
      <c r="I23" s="46"/>
      <c r="J23" s="46"/>
      <c r="K23" s="46"/>
      <c r="L23" s="46"/>
      <c r="M23" s="46"/>
    </row>
    <row r="24" spans="2:20" ht="42" customHeight="1" thickBot="1">
      <c r="C24" s="47" t="s">
        <v>100</v>
      </c>
      <c r="D24" s="959" t="s">
        <v>112</v>
      </c>
      <c r="E24" s="959"/>
      <c r="F24" s="959"/>
      <c r="G24" s="959"/>
      <c r="H24" s="959"/>
      <c r="I24" s="959"/>
      <c r="J24" s="959"/>
      <c r="K24" s="959"/>
      <c r="L24" s="959"/>
      <c r="M24" s="959"/>
      <c r="N24" s="959"/>
      <c r="O24" s="959"/>
      <c r="P24" s="959"/>
      <c r="Q24" s="960"/>
    </row>
    <row r="25" spans="2:20" ht="8.25" customHeight="1">
      <c r="B25" s="33" t="s">
        <v>90</v>
      </c>
      <c r="C25" s="349"/>
      <c r="D25" s="349"/>
      <c r="E25" s="349"/>
      <c r="F25" s="349"/>
      <c r="G25" s="349"/>
      <c r="H25" s="349"/>
      <c r="I25" s="349"/>
      <c r="J25" s="349"/>
      <c r="K25" s="349"/>
      <c r="L25" s="349"/>
      <c r="M25" s="349"/>
      <c r="N25" s="350"/>
      <c r="O25" s="350"/>
      <c r="P25" s="350"/>
      <c r="Q25" s="350"/>
    </row>
    <row r="26" spans="2:20" ht="14.25">
      <c r="C26" s="349"/>
      <c r="D26" s="978"/>
      <c r="E26" s="601"/>
      <c r="F26" s="350" t="s">
        <v>115</v>
      </c>
      <c r="G26" s="601"/>
      <c r="H26" s="601"/>
      <c r="I26" s="349" t="s">
        <v>3</v>
      </c>
      <c r="J26" s="697" t="s">
        <v>692</v>
      </c>
      <c r="K26" s="697"/>
      <c r="L26" s="601"/>
      <c r="M26" s="601"/>
      <c r="N26" s="349" t="s">
        <v>111</v>
      </c>
      <c r="O26" s="350"/>
      <c r="P26" s="350"/>
      <c r="Q26" s="350"/>
    </row>
    <row r="27" spans="2:20" ht="14.25" thickBot="1">
      <c r="C27" s="349"/>
      <c r="D27" s="349"/>
      <c r="E27" s="349"/>
      <c r="F27" s="349"/>
      <c r="G27" s="349"/>
      <c r="H27" s="349"/>
      <c r="I27" s="349"/>
      <c r="J27" s="349"/>
      <c r="K27" s="349"/>
      <c r="L27" s="349"/>
      <c r="M27" s="349"/>
      <c r="N27" s="350"/>
      <c r="O27" s="350"/>
      <c r="P27" s="350"/>
      <c r="Q27" s="350"/>
    </row>
    <row r="28" spans="2:20" ht="42" customHeight="1" thickBot="1">
      <c r="C28" s="47" t="s">
        <v>693</v>
      </c>
      <c r="D28" s="959" t="s">
        <v>694</v>
      </c>
      <c r="E28" s="959"/>
      <c r="F28" s="959"/>
      <c r="G28" s="959"/>
      <c r="H28" s="959"/>
      <c r="I28" s="959"/>
      <c r="J28" s="959"/>
      <c r="K28" s="959"/>
      <c r="L28" s="959"/>
      <c r="M28" s="959"/>
      <c r="N28" s="959"/>
      <c r="O28" s="959"/>
      <c r="P28" s="959"/>
      <c r="Q28" s="960"/>
    </row>
    <row r="29" spans="2:20" ht="8.25" customHeight="1">
      <c r="C29" s="349"/>
      <c r="D29" s="349"/>
      <c r="E29" s="349"/>
      <c r="F29" s="349"/>
      <c r="G29" s="349"/>
      <c r="H29" s="349"/>
      <c r="I29" s="349"/>
      <c r="J29" s="349"/>
      <c r="K29" s="349"/>
      <c r="L29" s="349"/>
      <c r="M29" s="349"/>
      <c r="N29" s="350"/>
      <c r="O29" s="350"/>
      <c r="P29" s="350"/>
      <c r="Q29" s="350"/>
    </row>
    <row r="30" spans="2:20">
      <c r="C30" s="48" t="s">
        <v>695</v>
      </c>
      <c r="D30" s="964"/>
      <c r="E30" s="964"/>
      <c r="F30" s="697" t="s">
        <v>722</v>
      </c>
      <c r="G30" s="697"/>
      <c r="H30" s="697"/>
      <c r="I30" s="697"/>
      <c r="J30" s="697"/>
      <c r="K30" s="697"/>
      <c r="L30" s="697"/>
      <c r="M30" s="697"/>
      <c r="N30" s="697"/>
      <c r="O30" s="697"/>
      <c r="P30" s="697"/>
      <c r="Q30" s="697"/>
    </row>
    <row r="31" spans="2:20" ht="14.25" thickBot="1">
      <c r="C31" s="349"/>
      <c r="D31" s="349"/>
      <c r="E31" s="349"/>
      <c r="F31" s="349"/>
      <c r="G31" s="349"/>
      <c r="H31" s="349"/>
      <c r="I31" s="349"/>
      <c r="J31" s="349"/>
      <c r="K31" s="349"/>
      <c r="L31" s="349"/>
      <c r="M31" s="349"/>
      <c r="N31" s="350"/>
      <c r="O31" s="350"/>
      <c r="P31" s="350"/>
      <c r="Q31" s="350"/>
    </row>
    <row r="32" spans="2:20" ht="42" customHeight="1" thickBot="1">
      <c r="C32" s="47" t="s">
        <v>696</v>
      </c>
      <c r="D32" s="959" t="s">
        <v>697</v>
      </c>
      <c r="E32" s="959"/>
      <c r="F32" s="959"/>
      <c r="G32" s="959"/>
      <c r="H32" s="959"/>
      <c r="I32" s="959"/>
      <c r="J32" s="959"/>
      <c r="K32" s="959"/>
      <c r="L32" s="959"/>
      <c r="M32" s="959"/>
      <c r="N32" s="959"/>
      <c r="O32" s="959"/>
      <c r="P32" s="959"/>
      <c r="Q32" s="960"/>
    </row>
    <row r="33" spans="3:17" ht="8.25" customHeight="1">
      <c r="C33" s="349"/>
      <c r="D33" s="349"/>
      <c r="E33" s="349"/>
      <c r="F33" s="349"/>
      <c r="G33" s="349"/>
      <c r="H33" s="349"/>
      <c r="I33" s="349"/>
      <c r="J33" s="349"/>
      <c r="K33" s="349"/>
      <c r="L33" s="349"/>
      <c r="M33" s="349"/>
      <c r="N33" s="350"/>
      <c r="O33" s="350"/>
      <c r="P33" s="350"/>
      <c r="Q33" s="350"/>
    </row>
    <row r="34" spans="3:17">
      <c r="C34" s="350"/>
      <c r="D34" s="958" t="s">
        <v>698</v>
      </c>
      <c r="E34" s="958"/>
      <c r="F34" s="958"/>
      <c r="G34" s="958"/>
      <c r="H34" s="958"/>
      <c r="I34" s="958"/>
      <c r="J34" s="958"/>
      <c r="K34" s="958"/>
      <c r="L34" s="958"/>
      <c r="M34" s="958"/>
      <c r="N34" s="958"/>
      <c r="O34" s="958"/>
      <c r="P34" s="958"/>
      <c r="Q34" s="958"/>
    </row>
    <row r="35" spans="3:17" ht="14.25">
      <c r="C35" s="350"/>
      <c r="D35" s="49" t="s">
        <v>699</v>
      </c>
      <c r="E35" s="958" t="s">
        <v>700</v>
      </c>
      <c r="F35" s="958"/>
      <c r="G35" s="958"/>
      <c r="H35" s="958"/>
      <c r="I35" s="958"/>
      <c r="J35" s="958"/>
      <c r="K35" s="958"/>
      <c r="L35" s="962" t="s">
        <v>103</v>
      </c>
      <c r="M35" s="962"/>
      <c r="N35" s="350"/>
      <c r="O35" s="350"/>
      <c r="P35" s="350"/>
      <c r="Q35" s="350"/>
    </row>
    <row r="36" spans="3:17" ht="14.25">
      <c r="C36" s="350"/>
      <c r="D36" s="49" t="s">
        <v>702</v>
      </c>
      <c r="E36" s="958" t="s">
        <v>703</v>
      </c>
      <c r="F36" s="958"/>
      <c r="G36" s="958"/>
      <c r="H36" s="958"/>
      <c r="I36" s="958"/>
      <c r="J36" s="958"/>
      <c r="K36" s="958"/>
      <c r="L36" s="962" t="s">
        <v>701</v>
      </c>
      <c r="M36" s="962"/>
      <c r="N36" s="350"/>
      <c r="O36" s="350"/>
      <c r="P36" s="350"/>
      <c r="Q36" s="350"/>
    </row>
    <row r="37" spans="3:17" ht="14.25">
      <c r="C37" s="350"/>
      <c r="D37" s="49" t="s">
        <v>704</v>
      </c>
      <c r="E37" s="958" t="s">
        <v>705</v>
      </c>
      <c r="F37" s="958"/>
      <c r="G37" s="958"/>
      <c r="H37" s="958"/>
      <c r="I37" s="958"/>
      <c r="J37" s="958"/>
      <c r="K37" s="958"/>
      <c r="L37" s="962" t="s">
        <v>103</v>
      </c>
      <c r="M37" s="962"/>
      <c r="N37" s="350"/>
      <c r="O37" s="350"/>
      <c r="P37" s="350"/>
      <c r="Q37" s="350"/>
    </row>
    <row r="38" spans="3:17" ht="14.25">
      <c r="C38" s="350"/>
      <c r="D38" s="49" t="s">
        <v>706</v>
      </c>
      <c r="E38" s="958" t="s">
        <v>707</v>
      </c>
      <c r="F38" s="958"/>
      <c r="G38" s="958"/>
      <c r="H38" s="958"/>
      <c r="I38" s="958"/>
      <c r="J38" s="958"/>
      <c r="K38" s="958"/>
      <c r="L38" s="962" t="s">
        <v>103</v>
      </c>
      <c r="M38" s="962"/>
      <c r="N38" s="350"/>
      <c r="O38" s="350"/>
      <c r="P38" s="350"/>
      <c r="Q38" s="350"/>
    </row>
    <row r="39" spans="3:17" ht="14.25">
      <c r="C39" s="350"/>
      <c r="D39" s="49" t="s">
        <v>708</v>
      </c>
      <c r="E39" s="958" t="s">
        <v>709</v>
      </c>
      <c r="F39" s="958"/>
      <c r="G39" s="958"/>
      <c r="H39" s="958"/>
      <c r="I39" s="958"/>
      <c r="J39" s="958"/>
      <c r="K39" s="958"/>
      <c r="L39" s="962" t="s">
        <v>701</v>
      </c>
      <c r="M39" s="962"/>
      <c r="N39" s="350"/>
      <c r="O39" s="350"/>
      <c r="P39" s="350"/>
      <c r="Q39" s="350"/>
    </row>
    <row r="40" spans="3:17" ht="14.25">
      <c r="C40" s="350"/>
      <c r="D40" s="49" t="s">
        <v>710</v>
      </c>
      <c r="E40" s="958" t="s">
        <v>711</v>
      </c>
      <c r="F40" s="958"/>
      <c r="G40" s="958"/>
      <c r="H40" s="958"/>
      <c r="I40" s="958"/>
      <c r="J40" s="958"/>
      <c r="K40" s="958"/>
      <c r="L40" s="962" t="s">
        <v>701</v>
      </c>
      <c r="M40" s="962"/>
      <c r="N40" s="350"/>
      <c r="O40" s="350"/>
      <c r="P40" s="350"/>
      <c r="Q40" s="350"/>
    </row>
    <row r="41" spans="3:17" s="46" customFormat="1" ht="13.5" customHeight="1">
      <c r="C41" s="349"/>
      <c r="D41" s="349"/>
      <c r="E41" s="949"/>
      <c r="F41" s="950"/>
      <c r="G41" s="950"/>
      <c r="H41" s="950"/>
      <c r="I41" s="950"/>
      <c r="J41" s="950"/>
      <c r="K41" s="950"/>
      <c r="L41" s="950"/>
      <c r="M41" s="950"/>
      <c r="N41" s="950"/>
      <c r="O41" s="950"/>
      <c r="P41" s="950"/>
      <c r="Q41" s="951"/>
    </row>
    <row r="42" spans="3:17" s="46" customFormat="1">
      <c r="C42" s="349"/>
      <c r="D42" s="349"/>
      <c r="E42" s="952"/>
      <c r="F42" s="953"/>
      <c r="G42" s="953"/>
      <c r="H42" s="953"/>
      <c r="I42" s="953"/>
      <c r="J42" s="953"/>
      <c r="K42" s="953"/>
      <c r="L42" s="953"/>
      <c r="M42" s="953"/>
      <c r="N42" s="953"/>
      <c r="O42" s="953"/>
      <c r="P42" s="953"/>
      <c r="Q42" s="954"/>
    </row>
    <row r="43" spans="3:17">
      <c r="C43" s="350"/>
      <c r="D43" s="350"/>
      <c r="E43" s="952"/>
      <c r="F43" s="953"/>
      <c r="G43" s="953"/>
      <c r="H43" s="953"/>
      <c r="I43" s="953"/>
      <c r="J43" s="953"/>
      <c r="K43" s="953"/>
      <c r="L43" s="953"/>
      <c r="M43" s="953"/>
      <c r="N43" s="953"/>
      <c r="O43" s="953"/>
      <c r="P43" s="953"/>
      <c r="Q43" s="954"/>
    </row>
    <row r="44" spans="3:17">
      <c r="C44" s="350"/>
      <c r="D44" s="350"/>
      <c r="E44" s="952"/>
      <c r="F44" s="953"/>
      <c r="G44" s="953"/>
      <c r="H44" s="953"/>
      <c r="I44" s="953"/>
      <c r="J44" s="953"/>
      <c r="K44" s="953"/>
      <c r="L44" s="953"/>
      <c r="M44" s="953"/>
      <c r="N44" s="953"/>
      <c r="O44" s="953"/>
      <c r="P44" s="953"/>
      <c r="Q44" s="954"/>
    </row>
    <row r="45" spans="3:17">
      <c r="C45" s="350"/>
      <c r="D45" s="350"/>
      <c r="E45" s="955"/>
      <c r="F45" s="956"/>
      <c r="G45" s="956"/>
      <c r="H45" s="956"/>
      <c r="I45" s="956"/>
      <c r="J45" s="956"/>
      <c r="K45" s="956"/>
      <c r="L45" s="956"/>
      <c r="M45" s="956"/>
      <c r="N45" s="956"/>
      <c r="O45" s="956"/>
      <c r="P45" s="956"/>
      <c r="Q45" s="957"/>
    </row>
    <row r="46" spans="3:17" ht="14.25" thickBot="1">
      <c r="C46" s="350"/>
      <c r="D46" s="350"/>
      <c r="E46" s="350"/>
      <c r="F46" s="350"/>
      <c r="G46" s="350"/>
      <c r="H46" s="350"/>
      <c r="I46" s="350"/>
      <c r="J46" s="350"/>
      <c r="K46" s="350"/>
      <c r="L46" s="350"/>
      <c r="M46" s="350"/>
      <c r="N46" s="350"/>
      <c r="O46" s="350"/>
      <c r="P46" s="350"/>
      <c r="Q46" s="350"/>
    </row>
    <row r="47" spans="3:17" s="46" customFormat="1" ht="42" customHeight="1" thickBot="1">
      <c r="C47" s="47" t="s">
        <v>712</v>
      </c>
      <c r="D47" s="959" t="s">
        <v>721</v>
      </c>
      <c r="E47" s="959"/>
      <c r="F47" s="959"/>
      <c r="G47" s="959"/>
      <c r="H47" s="959"/>
      <c r="I47" s="959"/>
      <c r="J47" s="959"/>
      <c r="K47" s="959"/>
      <c r="L47" s="959"/>
      <c r="M47" s="959"/>
      <c r="N47" s="959"/>
      <c r="O47" s="959"/>
      <c r="P47" s="959"/>
      <c r="Q47" s="960"/>
    </row>
    <row r="48" spans="3:17" s="46" customFormat="1" ht="6.75" customHeight="1">
      <c r="C48" s="349"/>
      <c r="D48" s="349"/>
      <c r="E48" s="349"/>
      <c r="F48" s="349"/>
      <c r="G48" s="349"/>
      <c r="H48" s="349"/>
      <c r="I48" s="349"/>
      <c r="J48" s="349"/>
      <c r="K48" s="349"/>
      <c r="L48" s="349"/>
      <c r="M48" s="349"/>
      <c r="N48" s="349"/>
      <c r="O48" s="349"/>
      <c r="P48" s="349"/>
      <c r="Q48" s="349"/>
    </row>
    <row r="49" spans="3:17" s="46" customFormat="1">
      <c r="C49" s="350"/>
      <c r="D49" s="958" t="s">
        <v>698</v>
      </c>
      <c r="E49" s="958"/>
      <c r="F49" s="958"/>
      <c r="G49" s="958"/>
      <c r="H49" s="958"/>
      <c r="I49" s="958"/>
      <c r="J49" s="958"/>
      <c r="K49" s="958"/>
      <c r="L49" s="958"/>
      <c r="M49" s="958"/>
      <c r="N49" s="958"/>
      <c r="O49" s="958"/>
      <c r="P49" s="958"/>
      <c r="Q49" s="958"/>
    </row>
    <row r="50" spans="3:17" s="46" customFormat="1" ht="14.25">
      <c r="C50" s="349"/>
      <c r="D50" s="49" t="s">
        <v>699</v>
      </c>
      <c r="E50" s="697" t="s">
        <v>713</v>
      </c>
      <c r="F50" s="697"/>
      <c r="G50" s="697"/>
      <c r="H50" s="697"/>
      <c r="I50" s="697"/>
      <c r="J50" s="697"/>
      <c r="K50" s="697"/>
      <c r="L50" s="50" t="s">
        <v>719</v>
      </c>
      <c r="M50" s="349"/>
      <c r="N50" s="349"/>
      <c r="O50" s="349"/>
      <c r="P50" s="349"/>
      <c r="Q50" s="349"/>
    </row>
    <row r="51" spans="3:17" s="46" customFormat="1" ht="14.25">
      <c r="C51" s="349"/>
      <c r="D51" s="49" t="s">
        <v>702</v>
      </c>
      <c r="E51" s="697" t="s">
        <v>714</v>
      </c>
      <c r="F51" s="697"/>
      <c r="G51" s="697"/>
      <c r="H51" s="697"/>
      <c r="I51" s="697"/>
      <c r="J51" s="697"/>
      <c r="K51" s="697"/>
      <c r="L51" s="50" t="s">
        <v>719</v>
      </c>
      <c r="M51" s="349"/>
      <c r="N51" s="349"/>
      <c r="O51" s="349"/>
      <c r="P51" s="349"/>
      <c r="Q51" s="349"/>
    </row>
    <row r="52" spans="3:17" s="46" customFormat="1" ht="14.25">
      <c r="C52" s="349"/>
      <c r="D52" s="49" t="s">
        <v>704</v>
      </c>
      <c r="E52" s="697" t="s">
        <v>715</v>
      </c>
      <c r="F52" s="697"/>
      <c r="G52" s="697"/>
      <c r="H52" s="697"/>
      <c r="I52" s="697"/>
      <c r="J52" s="697"/>
      <c r="K52" s="697"/>
      <c r="L52" s="50" t="s">
        <v>719</v>
      </c>
      <c r="M52" s="349"/>
      <c r="N52" s="349"/>
      <c r="O52" s="349"/>
      <c r="P52" s="349"/>
      <c r="Q52" s="349"/>
    </row>
    <row r="53" spans="3:17" s="46" customFormat="1" ht="14.25">
      <c r="C53" s="349"/>
      <c r="D53" s="49" t="s">
        <v>706</v>
      </c>
      <c r="E53" s="697" t="s">
        <v>716</v>
      </c>
      <c r="F53" s="697"/>
      <c r="G53" s="697"/>
      <c r="H53" s="697"/>
      <c r="I53" s="697"/>
      <c r="J53" s="697"/>
      <c r="K53" s="697"/>
      <c r="L53" s="50" t="s">
        <v>103</v>
      </c>
      <c r="M53" s="349"/>
      <c r="N53" s="349"/>
      <c r="O53" s="349"/>
      <c r="P53" s="349"/>
      <c r="Q53" s="349"/>
    </row>
    <row r="54" spans="3:17" s="46" customFormat="1" ht="14.25">
      <c r="C54" s="349"/>
      <c r="D54" s="49" t="s">
        <v>708</v>
      </c>
      <c r="E54" s="697" t="s">
        <v>717</v>
      </c>
      <c r="F54" s="697"/>
      <c r="G54" s="697"/>
      <c r="H54" s="697"/>
      <c r="I54" s="697"/>
      <c r="J54" s="697"/>
      <c r="K54" s="697"/>
      <c r="L54" s="50" t="s">
        <v>719</v>
      </c>
      <c r="M54" s="349"/>
      <c r="N54" s="349"/>
      <c r="O54" s="349"/>
      <c r="P54" s="349"/>
      <c r="Q54" s="349"/>
    </row>
    <row r="55" spans="3:17" s="46" customFormat="1" ht="14.25">
      <c r="C55" s="349"/>
      <c r="D55" s="49" t="s">
        <v>710</v>
      </c>
      <c r="E55" s="958" t="s">
        <v>718</v>
      </c>
      <c r="F55" s="958"/>
      <c r="G55" s="958"/>
      <c r="H55" s="958"/>
      <c r="I55" s="958"/>
      <c r="J55" s="958"/>
      <c r="K55" s="958"/>
      <c r="L55" s="50" t="s">
        <v>719</v>
      </c>
      <c r="M55" s="349"/>
      <c r="N55" s="349"/>
      <c r="O55" s="349"/>
      <c r="P55" s="349"/>
      <c r="Q55" s="349"/>
    </row>
    <row r="56" spans="3:17" s="46" customFormat="1">
      <c r="C56" s="349"/>
      <c r="D56" s="349"/>
      <c r="E56" s="949"/>
      <c r="F56" s="950"/>
      <c r="G56" s="950"/>
      <c r="H56" s="950"/>
      <c r="I56" s="950"/>
      <c r="J56" s="950"/>
      <c r="K56" s="950"/>
      <c r="L56" s="950"/>
      <c r="M56" s="950"/>
      <c r="N56" s="950"/>
      <c r="O56" s="950"/>
      <c r="P56" s="950"/>
      <c r="Q56" s="951"/>
    </row>
    <row r="57" spans="3:17" s="46" customFormat="1">
      <c r="C57" s="349"/>
      <c r="D57" s="349"/>
      <c r="E57" s="952"/>
      <c r="F57" s="953"/>
      <c r="G57" s="953"/>
      <c r="H57" s="953"/>
      <c r="I57" s="953"/>
      <c r="J57" s="953"/>
      <c r="K57" s="953"/>
      <c r="L57" s="953"/>
      <c r="M57" s="953"/>
      <c r="N57" s="953"/>
      <c r="O57" s="953"/>
      <c r="P57" s="953"/>
      <c r="Q57" s="954"/>
    </row>
    <row r="58" spans="3:17">
      <c r="C58" s="350"/>
      <c r="D58" s="350"/>
      <c r="E58" s="952"/>
      <c r="F58" s="953"/>
      <c r="G58" s="953"/>
      <c r="H58" s="953"/>
      <c r="I58" s="953"/>
      <c r="J58" s="953"/>
      <c r="K58" s="953"/>
      <c r="L58" s="953"/>
      <c r="M58" s="953"/>
      <c r="N58" s="953"/>
      <c r="O58" s="953"/>
      <c r="P58" s="953"/>
      <c r="Q58" s="954"/>
    </row>
    <row r="59" spans="3:17">
      <c r="C59" s="350"/>
      <c r="D59" s="350"/>
      <c r="E59" s="952"/>
      <c r="F59" s="953"/>
      <c r="G59" s="953"/>
      <c r="H59" s="953"/>
      <c r="I59" s="953"/>
      <c r="J59" s="953"/>
      <c r="K59" s="953"/>
      <c r="L59" s="953"/>
      <c r="M59" s="953"/>
      <c r="N59" s="953"/>
      <c r="O59" s="953"/>
      <c r="P59" s="953"/>
      <c r="Q59" s="954"/>
    </row>
    <row r="60" spans="3:17">
      <c r="C60" s="350"/>
      <c r="D60" s="350"/>
      <c r="E60" s="955"/>
      <c r="F60" s="956"/>
      <c r="G60" s="956"/>
      <c r="H60" s="956"/>
      <c r="I60" s="956"/>
      <c r="J60" s="956"/>
      <c r="K60" s="956"/>
      <c r="L60" s="956"/>
      <c r="M60" s="956"/>
      <c r="N60" s="956"/>
      <c r="O60" s="956"/>
      <c r="P60" s="956"/>
      <c r="Q60" s="957"/>
    </row>
  </sheetData>
  <mergeCells count="48">
    <mergeCell ref="T2:AU2"/>
    <mergeCell ref="L38:M38"/>
    <mergeCell ref="L37:M37"/>
    <mergeCell ref="L36:M36"/>
    <mergeCell ref="L35:M35"/>
    <mergeCell ref="B2:Q2"/>
    <mergeCell ref="D24:Q24"/>
    <mergeCell ref="F22:J22"/>
    <mergeCell ref="F21:J21"/>
    <mergeCell ref="L26:M26"/>
    <mergeCell ref="G26:H26"/>
    <mergeCell ref="J26:K26"/>
    <mergeCell ref="AO3:AU3"/>
    <mergeCell ref="B4:C4"/>
    <mergeCell ref="AH3:AN3"/>
    <mergeCell ref="D16:H16"/>
    <mergeCell ref="AD3:AF3"/>
    <mergeCell ref="B19:D19"/>
    <mergeCell ref="E38:K38"/>
    <mergeCell ref="E37:K37"/>
    <mergeCell ref="E36:K36"/>
    <mergeCell ref="F30:Q30"/>
    <mergeCell ref="D30:E30"/>
    <mergeCell ref="B5:Q13"/>
    <mergeCell ref="D22:E22"/>
    <mergeCell ref="D21:E21"/>
    <mergeCell ref="D26:E26"/>
    <mergeCell ref="D28:Q28"/>
    <mergeCell ref="B15:D15"/>
    <mergeCell ref="D17:M17"/>
    <mergeCell ref="E39:K39"/>
    <mergeCell ref="D32:Q32"/>
    <mergeCell ref="E52:K52"/>
    <mergeCell ref="C21:C22"/>
    <mergeCell ref="D34:Q34"/>
    <mergeCell ref="E40:K40"/>
    <mergeCell ref="E35:K35"/>
    <mergeCell ref="L40:M40"/>
    <mergeCell ref="L39:M39"/>
    <mergeCell ref="E56:Q60"/>
    <mergeCell ref="E41:Q45"/>
    <mergeCell ref="D49:Q49"/>
    <mergeCell ref="E55:K55"/>
    <mergeCell ref="E54:K54"/>
    <mergeCell ref="E53:K53"/>
    <mergeCell ref="E51:K51"/>
    <mergeCell ref="E50:K50"/>
    <mergeCell ref="D47:Q47"/>
  </mergeCells>
  <phoneticPr fontId="1"/>
  <dataValidations count="3">
    <dataValidation type="list" allowBlank="1" showInputMessage="1" showErrorMessage="1" sqref="D30:E30">
      <formula1>$T$11:$T$13</formula1>
    </dataValidation>
    <dataValidation type="list" allowBlank="1" showInputMessage="1" showErrorMessage="1" sqref="L35:M40">
      <formula1>$T$15:$T$17</formula1>
    </dataValidation>
    <dataValidation type="list" allowBlank="1" showInputMessage="1" showErrorMessage="1" sqref="L50:L55">
      <formula1>$T$20:$T$22</formula1>
    </dataValidation>
  </dataValidations>
  <printOptions horizontalCentered="1"/>
  <pageMargins left="0.59055118110236227" right="0.19685039370078741" top="0.19685039370078741" bottom="0.19685039370078741" header="0.31496062992125984" footer="0.31496062992125984"/>
  <pageSetup paperSize="9" scale="96"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J125"/>
  <sheetViews>
    <sheetView workbookViewId="0">
      <pane xSplit="9" ySplit="4" topLeftCell="J113" activePane="bottomRight" state="frozen"/>
      <selection pane="topRight" activeCell="J1" sqref="J1"/>
      <selection pane="bottomLeft" activeCell="A5" sqref="A5"/>
      <selection pane="bottomRight" activeCell="I130" sqref="I130"/>
    </sheetView>
  </sheetViews>
  <sheetFormatPr defaultRowHeight="13.5"/>
  <cols>
    <col min="1" max="1" width="1" style="3" customWidth="1"/>
    <col min="2" max="2" width="9.125" style="19" bestFit="1" customWidth="1"/>
    <col min="3" max="3" width="5.5" style="19" bestFit="1" customWidth="1"/>
    <col min="4" max="4" width="6.375" style="1" bestFit="1" customWidth="1"/>
    <col min="5" max="5" width="7.75" style="1" bestFit="1" customWidth="1"/>
    <col min="6" max="6" width="5.5" style="19" bestFit="1" customWidth="1"/>
    <col min="7" max="7" width="1" style="3" customWidth="1"/>
    <col min="8" max="16384" width="9" style="3"/>
  </cols>
  <sheetData>
    <row r="1" spans="2:9" ht="21">
      <c r="B1" s="31" t="s">
        <v>325</v>
      </c>
    </row>
    <row r="2" spans="2:9" ht="21">
      <c r="B2" s="20" t="s">
        <v>918</v>
      </c>
      <c r="C2" s="21"/>
      <c r="D2" s="21"/>
      <c r="E2" s="21"/>
      <c r="F2" s="21"/>
      <c r="G2" s="21"/>
    </row>
    <row r="4" spans="2:9">
      <c r="B4" s="4" t="s">
        <v>132</v>
      </c>
      <c r="C4" s="988" t="s">
        <v>776</v>
      </c>
      <c r="D4" s="988"/>
      <c r="E4" s="4" t="s">
        <v>133</v>
      </c>
      <c r="F4" s="4" t="s">
        <v>134</v>
      </c>
      <c r="H4" s="367" t="s">
        <v>775</v>
      </c>
      <c r="I4" s="367" t="s">
        <v>132</v>
      </c>
    </row>
    <row r="5" spans="2:9">
      <c r="B5" s="5">
        <v>1910</v>
      </c>
      <c r="C5" s="6" t="s">
        <v>135</v>
      </c>
      <c r="D5" s="7" t="s">
        <v>136</v>
      </c>
      <c r="E5" s="22" t="s">
        <v>762</v>
      </c>
      <c r="F5" s="5" t="s">
        <v>138</v>
      </c>
      <c r="H5" s="5" t="str">
        <f>CONCATENATE(C5,D5)</f>
        <v>明治43年</v>
      </c>
      <c r="I5" s="5">
        <f>B5</f>
        <v>1910</v>
      </c>
    </row>
    <row r="6" spans="2:9">
      <c r="B6" s="8">
        <v>1911</v>
      </c>
      <c r="C6" s="9" t="s">
        <v>135</v>
      </c>
      <c r="D6" s="10" t="s">
        <v>139</v>
      </c>
      <c r="E6" s="23" t="s">
        <v>761</v>
      </c>
      <c r="F6" s="8" t="s">
        <v>141</v>
      </c>
      <c r="H6" s="8" t="str">
        <f t="shared" ref="H6:H69" si="0">CONCATENATE(C6,D6)</f>
        <v>明治44年</v>
      </c>
      <c r="I6" s="8">
        <f t="shared" ref="I6:I69" si="1">B6</f>
        <v>1911</v>
      </c>
    </row>
    <row r="7" spans="2:9">
      <c r="B7" s="11">
        <v>1912</v>
      </c>
      <c r="C7" s="12" t="s">
        <v>135</v>
      </c>
      <c r="D7" s="13" t="s">
        <v>142</v>
      </c>
      <c r="E7" s="24" t="s">
        <v>137</v>
      </c>
      <c r="F7" s="11" t="s">
        <v>144</v>
      </c>
      <c r="H7" s="11" t="str">
        <f t="shared" si="0"/>
        <v>明治45年</v>
      </c>
      <c r="I7" s="11">
        <f t="shared" si="1"/>
        <v>1912</v>
      </c>
    </row>
    <row r="8" spans="2:9">
      <c r="B8" s="14">
        <v>1913</v>
      </c>
      <c r="C8" s="15" t="s">
        <v>145</v>
      </c>
      <c r="D8" s="2" t="s">
        <v>146</v>
      </c>
      <c r="E8" s="26" t="s">
        <v>140</v>
      </c>
      <c r="F8" s="14" t="s">
        <v>148</v>
      </c>
      <c r="H8" s="14" t="str">
        <f t="shared" si="0"/>
        <v>大正2年</v>
      </c>
      <c r="I8" s="14">
        <f t="shared" si="1"/>
        <v>1913</v>
      </c>
    </row>
    <row r="9" spans="2:9">
      <c r="B9" s="16">
        <v>1914</v>
      </c>
      <c r="C9" s="17" t="s">
        <v>145</v>
      </c>
      <c r="D9" s="18" t="s">
        <v>149</v>
      </c>
      <c r="E9" s="25" t="s">
        <v>143</v>
      </c>
      <c r="F9" s="16" t="s">
        <v>151</v>
      </c>
      <c r="H9" s="16" t="str">
        <f t="shared" si="0"/>
        <v>大正3年</v>
      </c>
      <c r="I9" s="16">
        <f t="shared" si="1"/>
        <v>1914</v>
      </c>
    </row>
    <row r="10" spans="2:9">
      <c r="B10" s="8">
        <v>1915</v>
      </c>
      <c r="C10" s="9" t="s">
        <v>145</v>
      </c>
      <c r="D10" s="10" t="s">
        <v>152</v>
      </c>
      <c r="E10" s="23" t="s">
        <v>147</v>
      </c>
      <c r="F10" s="8" t="s">
        <v>154</v>
      </c>
      <c r="H10" s="8" t="str">
        <f t="shared" si="0"/>
        <v>大正4年</v>
      </c>
      <c r="I10" s="8">
        <f t="shared" si="1"/>
        <v>1915</v>
      </c>
    </row>
    <row r="11" spans="2:9">
      <c r="B11" s="16">
        <v>1916</v>
      </c>
      <c r="C11" s="17" t="s">
        <v>145</v>
      </c>
      <c r="D11" s="18" t="s">
        <v>155</v>
      </c>
      <c r="E11" s="25" t="s">
        <v>150</v>
      </c>
      <c r="F11" s="16" t="s">
        <v>157</v>
      </c>
      <c r="H11" s="16" t="str">
        <f t="shared" si="0"/>
        <v>大正5年</v>
      </c>
      <c r="I11" s="16">
        <f t="shared" si="1"/>
        <v>1916</v>
      </c>
    </row>
    <row r="12" spans="2:9">
      <c r="B12" s="8">
        <v>1917</v>
      </c>
      <c r="C12" s="9" t="s">
        <v>145</v>
      </c>
      <c r="D12" s="10" t="s">
        <v>158</v>
      </c>
      <c r="E12" s="23" t="s">
        <v>153</v>
      </c>
      <c r="F12" s="8" t="s">
        <v>160</v>
      </c>
      <c r="H12" s="8" t="str">
        <f t="shared" si="0"/>
        <v>大正6年</v>
      </c>
      <c r="I12" s="8">
        <f t="shared" si="1"/>
        <v>1917</v>
      </c>
    </row>
    <row r="13" spans="2:9">
      <c r="B13" s="16">
        <v>1918</v>
      </c>
      <c r="C13" s="17" t="s">
        <v>145</v>
      </c>
      <c r="D13" s="18" t="s">
        <v>161</v>
      </c>
      <c r="E13" s="25" t="s">
        <v>156</v>
      </c>
      <c r="F13" s="16" t="s">
        <v>163</v>
      </c>
      <c r="H13" s="16" t="str">
        <f t="shared" si="0"/>
        <v>大正7年</v>
      </c>
      <c r="I13" s="16">
        <f t="shared" si="1"/>
        <v>1918</v>
      </c>
    </row>
    <row r="14" spans="2:9">
      <c r="B14" s="8">
        <v>1919</v>
      </c>
      <c r="C14" s="9" t="s">
        <v>145</v>
      </c>
      <c r="D14" s="10" t="s">
        <v>164</v>
      </c>
      <c r="E14" s="23" t="s">
        <v>159</v>
      </c>
      <c r="F14" s="8" t="s">
        <v>166</v>
      </c>
      <c r="H14" s="8" t="str">
        <f t="shared" si="0"/>
        <v>大正8年</v>
      </c>
      <c r="I14" s="8">
        <f t="shared" si="1"/>
        <v>1919</v>
      </c>
    </row>
    <row r="15" spans="2:9">
      <c r="B15" s="16">
        <v>1920</v>
      </c>
      <c r="C15" s="17" t="s">
        <v>145</v>
      </c>
      <c r="D15" s="18" t="s">
        <v>167</v>
      </c>
      <c r="E15" s="25" t="s">
        <v>162</v>
      </c>
      <c r="F15" s="16" t="s">
        <v>169</v>
      </c>
      <c r="H15" s="16" t="str">
        <f t="shared" si="0"/>
        <v>大正9年</v>
      </c>
      <c r="I15" s="16">
        <f t="shared" si="1"/>
        <v>1920</v>
      </c>
    </row>
    <row r="16" spans="2:9">
      <c r="B16" s="8">
        <v>1921</v>
      </c>
      <c r="C16" s="9" t="s">
        <v>145</v>
      </c>
      <c r="D16" s="10" t="s">
        <v>170</v>
      </c>
      <c r="E16" s="23" t="s">
        <v>165</v>
      </c>
      <c r="F16" s="8" t="s">
        <v>172</v>
      </c>
      <c r="H16" s="8" t="str">
        <f t="shared" si="0"/>
        <v>大正10年</v>
      </c>
      <c r="I16" s="8">
        <f t="shared" si="1"/>
        <v>1921</v>
      </c>
    </row>
    <row r="17" spans="2:9">
      <c r="B17" s="16">
        <v>1922</v>
      </c>
      <c r="C17" s="17" t="s">
        <v>145</v>
      </c>
      <c r="D17" s="18" t="s">
        <v>173</v>
      </c>
      <c r="E17" s="25" t="s">
        <v>168</v>
      </c>
      <c r="F17" s="16" t="s">
        <v>138</v>
      </c>
      <c r="H17" s="16" t="str">
        <f t="shared" si="0"/>
        <v>大正11年</v>
      </c>
      <c r="I17" s="16">
        <f t="shared" si="1"/>
        <v>1922</v>
      </c>
    </row>
    <row r="18" spans="2:9">
      <c r="B18" s="8">
        <v>1923</v>
      </c>
      <c r="C18" s="9" t="s">
        <v>145</v>
      </c>
      <c r="D18" s="10" t="s">
        <v>175</v>
      </c>
      <c r="E18" s="23" t="s">
        <v>171</v>
      </c>
      <c r="F18" s="8" t="s">
        <v>141</v>
      </c>
      <c r="H18" s="8" t="str">
        <f t="shared" si="0"/>
        <v>大正12年</v>
      </c>
      <c r="I18" s="8">
        <f t="shared" si="1"/>
        <v>1923</v>
      </c>
    </row>
    <row r="19" spans="2:9">
      <c r="B19" s="16">
        <v>1924</v>
      </c>
      <c r="C19" s="17" t="s">
        <v>145</v>
      </c>
      <c r="D19" s="18" t="s">
        <v>177</v>
      </c>
      <c r="E19" s="25" t="s">
        <v>174</v>
      </c>
      <c r="F19" s="16" t="s">
        <v>144</v>
      </c>
      <c r="H19" s="16" t="str">
        <f t="shared" si="0"/>
        <v>大正13年</v>
      </c>
      <c r="I19" s="16">
        <f t="shared" si="1"/>
        <v>1924</v>
      </c>
    </row>
    <row r="20" spans="2:9">
      <c r="B20" s="8">
        <v>1925</v>
      </c>
      <c r="C20" s="9" t="s">
        <v>145</v>
      </c>
      <c r="D20" s="10" t="s">
        <v>179</v>
      </c>
      <c r="E20" s="23" t="s">
        <v>176</v>
      </c>
      <c r="F20" s="8" t="s">
        <v>148</v>
      </c>
      <c r="H20" s="8" t="str">
        <f t="shared" si="0"/>
        <v>大正14年</v>
      </c>
      <c r="I20" s="8">
        <f t="shared" si="1"/>
        <v>1925</v>
      </c>
    </row>
    <row r="21" spans="2:9">
      <c r="B21" s="11">
        <v>1926</v>
      </c>
      <c r="C21" s="12" t="s">
        <v>145</v>
      </c>
      <c r="D21" s="13" t="s">
        <v>181</v>
      </c>
      <c r="E21" s="24" t="s">
        <v>178</v>
      </c>
      <c r="F21" s="11" t="s">
        <v>151</v>
      </c>
      <c r="H21" s="11" t="str">
        <f t="shared" si="0"/>
        <v>大正15年</v>
      </c>
      <c r="I21" s="11">
        <f t="shared" si="1"/>
        <v>1926</v>
      </c>
    </row>
    <row r="22" spans="2:9">
      <c r="B22" s="14">
        <v>1927</v>
      </c>
      <c r="C22" s="15" t="s">
        <v>183</v>
      </c>
      <c r="D22" s="2" t="s">
        <v>146</v>
      </c>
      <c r="E22" s="26" t="s">
        <v>180</v>
      </c>
      <c r="F22" s="14" t="s">
        <v>154</v>
      </c>
      <c r="H22" s="14" t="str">
        <f t="shared" si="0"/>
        <v>昭和2年</v>
      </c>
      <c r="I22" s="14">
        <f t="shared" si="1"/>
        <v>1927</v>
      </c>
    </row>
    <row r="23" spans="2:9">
      <c r="B23" s="16">
        <v>1928</v>
      </c>
      <c r="C23" s="17" t="s">
        <v>183</v>
      </c>
      <c r="D23" s="18" t="s">
        <v>149</v>
      </c>
      <c r="E23" s="25" t="s">
        <v>182</v>
      </c>
      <c r="F23" s="16" t="s">
        <v>157</v>
      </c>
      <c r="H23" s="16" t="str">
        <f t="shared" si="0"/>
        <v>昭和3年</v>
      </c>
      <c r="I23" s="16">
        <f t="shared" si="1"/>
        <v>1928</v>
      </c>
    </row>
    <row r="24" spans="2:9">
      <c r="B24" s="8">
        <v>1929</v>
      </c>
      <c r="C24" s="9" t="s">
        <v>183</v>
      </c>
      <c r="D24" s="10" t="s">
        <v>152</v>
      </c>
      <c r="E24" s="23" t="s">
        <v>184</v>
      </c>
      <c r="F24" s="8" t="s">
        <v>160</v>
      </c>
      <c r="H24" s="8" t="str">
        <f t="shared" si="0"/>
        <v>昭和4年</v>
      </c>
      <c r="I24" s="8">
        <f t="shared" si="1"/>
        <v>1929</v>
      </c>
    </row>
    <row r="25" spans="2:9">
      <c r="B25" s="16">
        <v>1930</v>
      </c>
      <c r="C25" s="17" t="s">
        <v>183</v>
      </c>
      <c r="D25" s="18" t="s">
        <v>155</v>
      </c>
      <c r="E25" s="25" t="s">
        <v>185</v>
      </c>
      <c r="F25" s="16" t="s">
        <v>163</v>
      </c>
      <c r="H25" s="16" t="str">
        <f t="shared" si="0"/>
        <v>昭和5年</v>
      </c>
      <c r="I25" s="16">
        <f t="shared" si="1"/>
        <v>1930</v>
      </c>
    </row>
    <row r="26" spans="2:9">
      <c r="B26" s="8">
        <v>1931</v>
      </c>
      <c r="C26" s="9" t="s">
        <v>183</v>
      </c>
      <c r="D26" s="10" t="s">
        <v>158</v>
      </c>
      <c r="E26" s="23" t="s">
        <v>186</v>
      </c>
      <c r="F26" s="8" t="s">
        <v>166</v>
      </c>
      <c r="H26" s="8" t="str">
        <f t="shared" si="0"/>
        <v>昭和6年</v>
      </c>
      <c r="I26" s="8">
        <f t="shared" si="1"/>
        <v>1931</v>
      </c>
    </row>
    <row r="27" spans="2:9">
      <c r="B27" s="16">
        <v>1932</v>
      </c>
      <c r="C27" s="17" t="s">
        <v>183</v>
      </c>
      <c r="D27" s="18" t="s">
        <v>161</v>
      </c>
      <c r="E27" s="25" t="s">
        <v>187</v>
      </c>
      <c r="F27" s="16" t="s">
        <v>169</v>
      </c>
      <c r="H27" s="16" t="str">
        <f t="shared" si="0"/>
        <v>昭和7年</v>
      </c>
      <c r="I27" s="16">
        <f t="shared" si="1"/>
        <v>1932</v>
      </c>
    </row>
    <row r="28" spans="2:9">
      <c r="B28" s="8">
        <v>1933</v>
      </c>
      <c r="C28" s="9" t="s">
        <v>183</v>
      </c>
      <c r="D28" s="10" t="s">
        <v>164</v>
      </c>
      <c r="E28" s="23" t="s">
        <v>188</v>
      </c>
      <c r="F28" s="8" t="s">
        <v>172</v>
      </c>
      <c r="H28" s="8" t="str">
        <f t="shared" si="0"/>
        <v>昭和8年</v>
      </c>
      <c r="I28" s="8">
        <f t="shared" si="1"/>
        <v>1933</v>
      </c>
    </row>
    <row r="29" spans="2:9">
      <c r="B29" s="16">
        <v>1934</v>
      </c>
      <c r="C29" s="17" t="s">
        <v>183</v>
      </c>
      <c r="D29" s="18" t="s">
        <v>167</v>
      </c>
      <c r="E29" s="25" t="s">
        <v>189</v>
      </c>
      <c r="F29" s="16" t="s">
        <v>138</v>
      </c>
      <c r="H29" s="16" t="str">
        <f t="shared" si="0"/>
        <v>昭和9年</v>
      </c>
      <c r="I29" s="16">
        <f t="shared" si="1"/>
        <v>1934</v>
      </c>
    </row>
    <row r="30" spans="2:9">
      <c r="B30" s="8">
        <v>1935</v>
      </c>
      <c r="C30" s="9" t="s">
        <v>183</v>
      </c>
      <c r="D30" s="10" t="s">
        <v>170</v>
      </c>
      <c r="E30" s="23" t="s">
        <v>190</v>
      </c>
      <c r="F30" s="8" t="s">
        <v>141</v>
      </c>
      <c r="H30" s="8" t="str">
        <f t="shared" si="0"/>
        <v>昭和10年</v>
      </c>
      <c r="I30" s="8">
        <f t="shared" si="1"/>
        <v>1935</v>
      </c>
    </row>
    <row r="31" spans="2:9">
      <c r="B31" s="16">
        <v>1936</v>
      </c>
      <c r="C31" s="17" t="s">
        <v>183</v>
      </c>
      <c r="D31" s="18" t="s">
        <v>173</v>
      </c>
      <c r="E31" s="25" t="s">
        <v>191</v>
      </c>
      <c r="F31" s="16" t="s">
        <v>144</v>
      </c>
      <c r="H31" s="16" t="str">
        <f t="shared" si="0"/>
        <v>昭和11年</v>
      </c>
      <c r="I31" s="16">
        <f t="shared" si="1"/>
        <v>1936</v>
      </c>
    </row>
    <row r="32" spans="2:9">
      <c r="B32" s="8">
        <v>1937</v>
      </c>
      <c r="C32" s="9" t="s">
        <v>183</v>
      </c>
      <c r="D32" s="10" t="s">
        <v>175</v>
      </c>
      <c r="E32" s="23" t="s">
        <v>192</v>
      </c>
      <c r="F32" s="8" t="s">
        <v>148</v>
      </c>
      <c r="H32" s="8" t="str">
        <f t="shared" si="0"/>
        <v>昭和12年</v>
      </c>
      <c r="I32" s="8">
        <f t="shared" si="1"/>
        <v>1937</v>
      </c>
    </row>
    <row r="33" spans="2:9">
      <c r="B33" s="16">
        <v>1938</v>
      </c>
      <c r="C33" s="17" t="s">
        <v>183</v>
      </c>
      <c r="D33" s="18" t="s">
        <v>177</v>
      </c>
      <c r="E33" s="25" t="s">
        <v>193</v>
      </c>
      <c r="F33" s="16" t="s">
        <v>151</v>
      </c>
      <c r="H33" s="16" t="str">
        <f t="shared" si="0"/>
        <v>昭和13年</v>
      </c>
      <c r="I33" s="16">
        <f t="shared" si="1"/>
        <v>1938</v>
      </c>
    </row>
    <row r="34" spans="2:9">
      <c r="B34" s="8">
        <v>1939</v>
      </c>
      <c r="C34" s="9" t="s">
        <v>183</v>
      </c>
      <c r="D34" s="10" t="s">
        <v>179</v>
      </c>
      <c r="E34" s="23" t="s">
        <v>194</v>
      </c>
      <c r="F34" s="8" t="s">
        <v>154</v>
      </c>
      <c r="H34" s="8" t="str">
        <f t="shared" si="0"/>
        <v>昭和14年</v>
      </c>
      <c r="I34" s="8">
        <f t="shared" si="1"/>
        <v>1939</v>
      </c>
    </row>
    <row r="35" spans="2:9">
      <c r="B35" s="16">
        <v>1940</v>
      </c>
      <c r="C35" s="17" t="s">
        <v>183</v>
      </c>
      <c r="D35" s="18" t="s">
        <v>181</v>
      </c>
      <c r="E35" s="25" t="s">
        <v>195</v>
      </c>
      <c r="F35" s="16" t="s">
        <v>157</v>
      </c>
      <c r="H35" s="16" t="str">
        <f t="shared" si="0"/>
        <v>昭和15年</v>
      </c>
      <c r="I35" s="16">
        <f t="shared" si="1"/>
        <v>1940</v>
      </c>
    </row>
    <row r="36" spans="2:9">
      <c r="B36" s="8">
        <v>1941</v>
      </c>
      <c r="C36" s="9" t="s">
        <v>183</v>
      </c>
      <c r="D36" s="10" t="s">
        <v>198</v>
      </c>
      <c r="E36" s="23" t="s">
        <v>196</v>
      </c>
      <c r="F36" s="8" t="s">
        <v>160</v>
      </c>
      <c r="H36" s="8" t="str">
        <f t="shared" si="0"/>
        <v>昭和16年</v>
      </c>
      <c r="I36" s="8">
        <f t="shared" si="1"/>
        <v>1941</v>
      </c>
    </row>
    <row r="37" spans="2:9">
      <c r="B37" s="16">
        <v>1942</v>
      </c>
      <c r="C37" s="17" t="s">
        <v>183</v>
      </c>
      <c r="D37" s="18" t="s">
        <v>200</v>
      </c>
      <c r="E37" s="25" t="s">
        <v>197</v>
      </c>
      <c r="F37" s="16" t="s">
        <v>163</v>
      </c>
      <c r="H37" s="16" t="str">
        <f t="shared" si="0"/>
        <v>昭和17年</v>
      </c>
      <c r="I37" s="16">
        <f t="shared" si="1"/>
        <v>1942</v>
      </c>
    </row>
    <row r="38" spans="2:9">
      <c r="B38" s="8">
        <v>1943</v>
      </c>
      <c r="C38" s="9" t="s">
        <v>183</v>
      </c>
      <c r="D38" s="10" t="s">
        <v>202</v>
      </c>
      <c r="E38" s="23" t="s">
        <v>199</v>
      </c>
      <c r="F38" s="8" t="s">
        <v>166</v>
      </c>
      <c r="H38" s="8" t="str">
        <f t="shared" si="0"/>
        <v>昭和18年</v>
      </c>
      <c r="I38" s="8">
        <f t="shared" si="1"/>
        <v>1943</v>
      </c>
    </row>
    <row r="39" spans="2:9">
      <c r="B39" s="16">
        <v>1944</v>
      </c>
      <c r="C39" s="17" t="s">
        <v>183</v>
      </c>
      <c r="D39" s="18" t="s">
        <v>204</v>
      </c>
      <c r="E39" s="25" t="s">
        <v>201</v>
      </c>
      <c r="F39" s="16" t="s">
        <v>169</v>
      </c>
      <c r="H39" s="16" t="str">
        <f t="shared" si="0"/>
        <v>昭和19年</v>
      </c>
      <c r="I39" s="16">
        <f t="shared" si="1"/>
        <v>1944</v>
      </c>
    </row>
    <row r="40" spans="2:9">
      <c r="B40" s="8">
        <v>1945</v>
      </c>
      <c r="C40" s="9" t="s">
        <v>183</v>
      </c>
      <c r="D40" s="10" t="s">
        <v>206</v>
      </c>
      <c r="E40" s="23" t="s">
        <v>203</v>
      </c>
      <c r="F40" s="8" t="s">
        <v>172</v>
      </c>
      <c r="H40" s="8" t="str">
        <f t="shared" si="0"/>
        <v>昭和20年</v>
      </c>
      <c r="I40" s="8">
        <f t="shared" si="1"/>
        <v>1945</v>
      </c>
    </row>
    <row r="41" spans="2:9">
      <c r="B41" s="11">
        <v>1946</v>
      </c>
      <c r="C41" s="12" t="s">
        <v>183</v>
      </c>
      <c r="D41" s="13" t="s">
        <v>208</v>
      </c>
      <c r="E41" s="24" t="s">
        <v>205</v>
      </c>
      <c r="F41" s="11" t="s">
        <v>138</v>
      </c>
      <c r="H41" s="11" t="str">
        <f t="shared" si="0"/>
        <v>昭和21年</v>
      </c>
      <c r="I41" s="11">
        <f t="shared" si="1"/>
        <v>1946</v>
      </c>
    </row>
    <row r="42" spans="2:9">
      <c r="B42" s="5">
        <v>1947</v>
      </c>
      <c r="C42" s="6" t="s">
        <v>183</v>
      </c>
      <c r="D42" s="7" t="s">
        <v>210</v>
      </c>
      <c r="E42" s="22" t="s">
        <v>207</v>
      </c>
      <c r="F42" s="5" t="s">
        <v>141</v>
      </c>
      <c r="H42" s="5" t="str">
        <f t="shared" si="0"/>
        <v>昭和22年</v>
      </c>
      <c r="I42" s="5">
        <f t="shared" si="1"/>
        <v>1947</v>
      </c>
    </row>
    <row r="43" spans="2:9">
      <c r="B43" s="8">
        <v>1948</v>
      </c>
      <c r="C43" s="9" t="s">
        <v>183</v>
      </c>
      <c r="D43" s="10" t="s">
        <v>212</v>
      </c>
      <c r="E43" s="23" t="s">
        <v>209</v>
      </c>
      <c r="F43" s="8" t="s">
        <v>144</v>
      </c>
      <c r="H43" s="8" t="str">
        <f t="shared" si="0"/>
        <v>昭和23年</v>
      </c>
      <c r="I43" s="8">
        <f t="shared" si="1"/>
        <v>1948</v>
      </c>
    </row>
    <row r="44" spans="2:9">
      <c r="B44" s="16">
        <v>1949</v>
      </c>
      <c r="C44" s="17" t="s">
        <v>183</v>
      </c>
      <c r="D44" s="18" t="s">
        <v>214</v>
      </c>
      <c r="E44" s="25" t="s">
        <v>211</v>
      </c>
      <c r="F44" s="16" t="s">
        <v>148</v>
      </c>
      <c r="H44" s="16" t="str">
        <f t="shared" si="0"/>
        <v>昭和24年</v>
      </c>
      <c r="I44" s="16">
        <f t="shared" si="1"/>
        <v>1949</v>
      </c>
    </row>
    <row r="45" spans="2:9">
      <c r="B45" s="8">
        <v>1950</v>
      </c>
      <c r="C45" s="9" t="s">
        <v>183</v>
      </c>
      <c r="D45" s="10" t="s">
        <v>216</v>
      </c>
      <c r="E45" s="23" t="s">
        <v>213</v>
      </c>
      <c r="F45" s="8" t="s">
        <v>151</v>
      </c>
      <c r="H45" s="8" t="str">
        <f t="shared" si="0"/>
        <v>昭和25年</v>
      </c>
      <c r="I45" s="8">
        <f t="shared" si="1"/>
        <v>1950</v>
      </c>
    </row>
    <row r="46" spans="2:9">
      <c r="B46" s="16">
        <v>1951</v>
      </c>
      <c r="C46" s="17" t="s">
        <v>183</v>
      </c>
      <c r="D46" s="18" t="s">
        <v>218</v>
      </c>
      <c r="E46" s="25" t="s">
        <v>215</v>
      </c>
      <c r="F46" s="16" t="s">
        <v>154</v>
      </c>
      <c r="H46" s="16" t="str">
        <f t="shared" si="0"/>
        <v>昭和26年</v>
      </c>
      <c r="I46" s="16">
        <f t="shared" si="1"/>
        <v>1951</v>
      </c>
    </row>
    <row r="47" spans="2:9">
      <c r="B47" s="8">
        <v>1952</v>
      </c>
      <c r="C47" s="9" t="s">
        <v>183</v>
      </c>
      <c r="D47" s="10" t="s">
        <v>220</v>
      </c>
      <c r="E47" s="23" t="s">
        <v>217</v>
      </c>
      <c r="F47" s="8" t="s">
        <v>157</v>
      </c>
      <c r="H47" s="8" t="str">
        <f t="shared" si="0"/>
        <v>昭和27年</v>
      </c>
      <c r="I47" s="8">
        <f t="shared" si="1"/>
        <v>1952</v>
      </c>
    </row>
    <row r="48" spans="2:9">
      <c r="B48" s="16">
        <v>1953</v>
      </c>
      <c r="C48" s="17" t="s">
        <v>183</v>
      </c>
      <c r="D48" s="18" t="s">
        <v>222</v>
      </c>
      <c r="E48" s="25" t="s">
        <v>219</v>
      </c>
      <c r="F48" s="16" t="s">
        <v>160</v>
      </c>
      <c r="H48" s="16" t="str">
        <f t="shared" si="0"/>
        <v>昭和28年</v>
      </c>
      <c r="I48" s="16">
        <f t="shared" si="1"/>
        <v>1953</v>
      </c>
    </row>
    <row r="49" spans="2:9">
      <c r="B49" s="8">
        <v>1954</v>
      </c>
      <c r="C49" s="9" t="s">
        <v>183</v>
      </c>
      <c r="D49" s="10" t="s">
        <v>224</v>
      </c>
      <c r="E49" s="23" t="s">
        <v>221</v>
      </c>
      <c r="F49" s="8" t="s">
        <v>163</v>
      </c>
      <c r="H49" s="8" t="str">
        <f t="shared" si="0"/>
        <v>昭和29年</v>
      </c>
      <c r="I49" s="8">
        <f t="shared" si="1"/>
        <v>1954</v>
      </c>
    </row>
    <row r="50" spans="2:9">
      <c r="B50" s="16">
        <v>1955</v>
      </c>
      <c r="C50" s="17" t="s">
        <v>183</v>
      </c>
      <c r="D50" s="18" t="s">
        <v>226</v>
      </c>
      <c r="E50" s="25" t="s">
        <v>223</v>
      </c>
      <c r="F50" s="16" t="s">
        <v>166</v>
      </c>
      <c r="H50" s="16" t="str">
        <f t="shared" si="0"/>
        <v>昭和30年</v>
      </c>
      <c r="I50" s="16">
        <f t="shared" si="1"/>
        <v>1955</v>
      </c>
    </row>
    <row r="51" spans="2:9">
      <c r="B51" s="8">
        <v>1956</v>
      </c>
      <c r="C51" s="9" t="s">
        <v>183</v>
      </c>
      <c r="D51" s="10" t="s">
        <v>228</v>
      </c>
      <c r="E51" s="23" t="s">
        <v>225</v>
      </c>
      <c r="F51" s="8" t="s">
        <v>169</v>
      </c>
      <c r="H51" s="8" t="str">
        <f t="shared" si="0"/>
        <v>昭和31年</v>
      </c>
      <c r="I51" s="8">
        <f t="shared" si="1"/>
        <v>1956</v>
      </c>
    </row>
    <row r="52" spans="2:9">
      <c r="B52" s="16">
        <v>1957</v>
      </c>
      <c r="C52" s="17" t="s">
        <v>183</v>
      </c>
      <c r="D52" s="18" t="s">
        <v>230</v>
      </c>
      <c r="E52" s="25" t="s">
        <v>227</v>
      </c>
      <c r="F52" s="16" t="s">
        <v>172</v>
      </c>
      <c r="H52" s="16" t="str">
        <f t="shared" si="0"/>
        <v>昭和32年</v>
      </c>
      <c r="I52" s="16">
        <f t="shared" si="1"/>
        <v>1957</v>
      </c>
    </row>
    <row r="53" spans="2:9">
      <c r="B53" s="8">
        <v>1958</v>
      </c>
      <c r="C53" s="9" t="s">
        <v>183</v>
      </c>
      <c r="D53" s="10" t="s">
        <v>232</v>
      </c>
      <c r="E53" s="23" t="s">
        <v>229</v>
      </c>
      <c r="F53" s="8" t="s">
        <v>138</v>
      </c>
      <c r="H53" s="8" t="str">
        <f t="shared" si="0"/>
        <v>昭和33年</v>
      </c>
      <c r="I53" s="8">
        <f t="shared" si="1"/>
        <v>1958</v>
      </c>
    </row>
    <row r="54" spans="2:9">
      <c r="B54" s="16">
        <v>1959</v>
      </c>
      <c r="C54" s="17" t="s">
        <v>183</v>
      </c>
      <c r="D54" s="18" t="s">
        <v>234</v>
      </c>
      <c r="E54" s="25" t="s">
        <v>231</v>
      </c>
      <c r="F54" s="16" t="s">
        <v>141</v>
      </c>
      <c r="H54" s="16" t="str">
        <f t="shared" si="0"/>
        <v>昭和34年</v>
      </c>
      <c r="I54" s="16">
        <f t="shared" si="1"/>
        <v>1959</v>
      </c>
    </row>
    <row r="55" spans="2:9">
      <c r="B55" s="8">
        <v>1960</v>
      </c>
      <c r="C55" s="9" t="s">
        <v>183</v>
      </c>
      <c r="D55" s="10" t="s">
        <v>236</v>
      </c>
      <c r="E55" s="23" t="s">
        <v>233</v>
      </c>
      <c r="F55" s="8" t="s">
        <v>144</v>
      </c>
      <c r="H55" s="8" t="str">
        <f t="shared" si="0"/>
        <v>昭和35年</v>
      </c>
      <c r="I55" s="8">
        <f t="shared" si="1"/>
        <v>1960</v>
      </c>
    </row>
    <row r="56" spans="2:9">
      <c r="B56" s="16">
        <v>1961</v>
      </c>
      <c r="C56" s="17" t="s">
        <v>183</v>
      </c>
      <c r="D56" s="18" t="s">
        <v>238</v>
      </c>
      <c r="E56" s="25" t="s">
        <v>235</v>
      </c>
      <c r="F56" s="16" t="s">
        <v>148</v>
      </c>
      <c r="H56" s="16" t="str">
        <f t="shared" si="0"/>
        <v>昭和36年</v>
      </c>
      <c r="I56" s="16">
        <f t="shared" si="1"/>
        <v>1961</v>
      </c>
    </row>
    <row r="57" spans="2:9">
      <c r="B57" s="8">
        <v>1962</v>
      </c>
      <c r="C57" s="9" t="s">
        <v>183</v>
      </c>
      <c r="D57" s="10" t="s">
        <v>240</v>
      </c>
      <c r="E57" s="23" t="s">
        <v>237</v>
      </c>
      <c r="F57" s="8" t="s">
        <v>151</v>
      </c>
      <c r="H57" s="8" t="str">
        <f t="shared" si="0"/>
        <v>昭和37年</v>
      </c>
      <c r="I57" s="8">
        <f t="shared" si="1"/>
        <v>1962</v>
      </c>
    </row>
    <row r="58" spans="2:9">
      <c r="B58" s="16">
        <v>1963</v>
      </c>
      <c r="C58" s="17" t="s">
        <v>183</v>
      </c>
      <c r="D58" s="18" t="s">
        <v>242</v>
      </c>
      <c r="E58" s="25" t="s">
        <v>239</v>
      </c>
      <c r="F58" s="16" t="s">
        <v>154</v>
      </c>
      <c r="H58" s="16" t="str">
        <f t="shared" si="0"/>
        <v>昭和38年</v>
      </c>
      <c r="I58" s="16">
        <f t="shared" si="1"/>
        <v>1963</v>
      </c>
    </row>
    <row r="59" spans="2:9">
      <c r="B59" s="8">
        <v>1964</v>
      </c>
      <c r="C59" s="9" t="s">
        <v>183</v>
      </c>
      <c r="D59" s="10" t="s">
        <v>244</v>
      </c>
      <c r="E59" s="23" t="s">
        <v>241</v>
      </c>
      <c r="F59" s="8" t="s">
        <v>157</v>
      </c>
      <c r="H59" s="8" t="str">
        <f t="shared" si="0"/>
        <v>昭和39年</v>
      </c>
      <c r="I59" s="8">
        <f t="shared" si="1"/>
        <v>1964</v>
      </c>
    </row>
    <row r="60" spans="2:9">
      <c r="B60" s="16">
        <v>1965</v>
      </c>
      <c r="C60" s="17" t="s">
        <v>183</v>
      </c>
      <c r="D60" s="18" t="s">
        <v>246</v>
      </c>
      <c r="E60" s="25" t="s">
        <v>243</v>
      </c>
      <c r="F60" s="16" t="s">
        <v>160</v>
      </c>
      <c r="H60" s="16" t="str">
        <f t="shared" si="0"/>
        <v>昭和40年</v>
      </c>
      <c r="I60" s="16">
        <f t="shared" si="1"/>
        <v>1965</v>
      </c>
    </row>
    <row r="61" spans="2:9">
      <c r="B61" s="8">
        <v>1966</v>
      </c>
      <c r="C61" s="9" t="s">
        <v>183</v>
      </c>
      <c r="D61" s="10" t="s">
        <v>248</v>
      </c>
      <c r="E61" s="23" t="s">
        <v>245</v>
      </c>
      <c r="F61" s="8" t="s">
        <v>163</v>
      </c>
      <c r="H61" s="8" t="str">
        <f t="shared" si="0"/>
        <v>昭和41年</v>
      </c>
      <c r="I61" s="8">
        <f t="shared" si="1"/>
        <v>1966</v>
      </c>
    </row>
    <row r="62" spans="2:9">
      <c r="B62" s="16">
        <v>1967</v>
      </c>
      <c r="C62" s="17" t="s">
        <v>183</v>
      </c>
      <c r="D62" s="18" t="s">
        <v>250</v>
      </c>
      <c r="E62" s="25" t="s">
        <v>247</v>
      </c>
      <c r="F62" s="16" t="s">
        <v>166</v>
      </c>
      <c r="H62" s="16" t="str">
        <f t="shared" si="0"/>
        <v>昭和42年</v>
      </c>
      <c r="I62" s="16">
        <f t="shared" si="1"/>
        <v>1967</v>
      </c>
    </row>
    <row r="63" spans="2:9">
      <c r="B63" s="8">
        <v>1968</v>
      </c>
      <c r="C63" s="9" t="s">
        <v>183</v>
      </c>
      <c r="D63" s="10" t="s">
        <v>136</v>
      </c>
      <c r="E63" s="23" t="s">
        <v>249</v>
      </c>
      <c r="F63" s="8" t="s">
        <v>169</v>
      </c>
      <c r="H63" s="8" t="str">
        <f t="shared" si="0"/>
        <v>昭和43年</v>
      </c>
      <c r="I63" s="8">
        <f t="shared" si="1"/>
        <v>1968</v>
      </c>
    </row>
    <row r="64" spans="2:9">
      <c r="B64" s="16">
        <v>1969</v>
      </c>
      <c r="C64" s="17" t="s">
        <v>183</v>
      </c>
      <c r="D64" s="18" t="s">
        <v>139</v>
      </c>
      <c r="E64" s="25" t="s">
        <v>251</v>
      </c>
      <c r="F64" s="16" t="s">
        <v>172</v>
      </c>
      <c r="H64" s="16" t="str">
        <f t="shared" si="0"/>
        <v>昭和44年</v>
      </c>
      <c r="I64" s="16">
        <f t="shared" si="1"/>
        <v>1969</v>
      </c>
    </row>
    <row r="65" spans="2:9">
      <c r="B65" s="8">
        <v>1970</v>
      </c>
      <c r="C65" s="9" t="s">
        <v>183</v>
      </c>
      <c r="D65" s="10" t="s">
        <v>142</v>
      </c>
      <c r="E65" s="23" t="s">
        <v>252</v>
      </c>
      <c r="F65" s="8" t="s">
        <v>138</v>
      </c>
      <c r="H65" s="8" t="str">
        <f t="shared" si="0"/>
        <v>昭和45年</v>
      </c>
      <c r="I65" s="8">
        <f t="shared" si="1"/>
        <v>1970</v>
      </c>
    </row>
    <row r="66" spans="2:9">
      <c r="B66" s="16">
        <v>1971</v>
      </c>
      <c r="C66" s="17" t="s">
        <v>183</v>
      </c>
      <c r="D66" s="18" t="s">
        <v>255</v>
      </c>
      <c r="E66" s="25" t="s">
        <v>253</v>
      </c>
      <c r="F66" s="16" t="s">
        <v>141</v>
      </c>
      <c r="H66" s="16" t="str">
        <f t="shared" si="0"/>
        <v>昭和46年</v>
      </c>
      <c r="I66" s="16">
        <f t="shared" si="1"/>
        <v>1971</v>
      </c>
    </row>
    <row r="67" spans="2:9">
      <c r="B67" s="8">
        <v>1972</v>
      </c>
      <c r="C67" s="9" t="s">
        <v>183</v>
      </c>
      <c r="D67" s="10" t="s">
        <v>257</v>
      </c>
      <c r="E67" s="23" t="s">
        <v>254</v>
      </c>
      <c r="F67" s="8" t="s">
        <v>144</v>
      </c>
      <c r="H67" s="8" t="str">
        <f t="shared" si="0"/>
        <v>昭和47年</v>
      </c>
      <c r="I67" s="8">
        <f t="shared" si="1"/>
        <v>1972</v>
      </c>
    </row>
    <row r="68" spans="2:9">
      <c r="B68" s="16">
        <v>1973</v>
      </c>
      <c r="C68" s="17" t="s">
        <v>183</v>
      </c>
      <c r="D68" s="18" t="s">
        <v>259</v>
      </c>
      <c r="E68" s="25" t="s">
        <v>256</v>
      </c>
      <c r="F68" s="16" t="s">
        <v>148</v>
      </c>
      <c r="H68" s="16" t="str">
        <f t="shared" si="0"/>
        <v>昭和48年</v>
      </c>
      <c r="I68" s="16">
        <f t="shared" si="1"/>
        <v>1973</v>
      </c>
    </row>
    <row r="69" spans="2:9">
      <c r="B69" s="8">
        <v>1974</v>
      </c>
      <c r="C69" s="9" t="s">
        <v>183</v>
      </c>
      <c r="D69" s="10" t="s">
        <v>261</v>
      </c>
      <c r="E69" s="23" t="s">
        <v>258</v>
      </c>
      <c r="F69" s="8" t="s">
        <v>151</v>
      </c>
      <c r="H69" s="8" t="str">
        <f t="shared" si="0"/>
        <v>昭和49年</v>
      </c>
      <c r="I69" s="8">
        <f t="shared" si="1"/>
        <v>1974</v>
      </c>
    </row>
    <row r="70" spans="2:9">
      <c r="B70" s="16">
        <v>1975</v>
      </c>
      <c r="C70" s="17" t="s">
        <v>183</v>
      </c>
      <c r="D70" s="18" t="s">
        <v>263</v>
      </c>
      <c r="E70" s="25" t="s">
        <v>260</v>
      </c>
      <c r="F70" s="16" t="s">
        <v>154</v>
      </c>
      <c r="H70" s="16" t="str">
        <f t="shared" ref="H70:H116" si="2">CONCATENATE(C70,D70)</f>
        <v>昭和50年</v>
      </c>
      <c r="I70" s="16">
        <f t="shared" ref="I70:I116" si="3">B70</f>
        <v>1975</v>
      </c>
    </row>
    <row r="71" spans="2:9">
      <c r="B71" s="8">
        <v>1976</v>
      </c>
      <c r="C71" s="9" t="s">
        <v>183</v>
      </c>
      <c r="D71" s="10" t="s">
        <v>265</v>
      </c>
      <c r="E71" s="23" t="s">
        <v>262</v>
      </c>
      <c r="F71" s="8" t="s">
        <v>157</v>
      </c>
      <c r="H71" s="8" t="str">
        <f t="shared" si="2"/>
        <v>昭和51年</v>
      </c>
      <c r="I71" s="8">
        <f t="shared" si="3"/>
        <v>1976</v>
      </c>
    </row>
    <row r="72" spans="2:9">
      <c r="B72" s="16">
        <v>1977</v>
      </c>
      <c r="C72" s="17" t="s">
        <v>183</v>
      </c>
      <c r="D72" s="18" t="s">
        <v>267</v>
      </c>
      <c r="E72" s="25" t="s">
        <v>264</v>
      </c>
      <c r="F72" s="16" t="s">
        <v>160</v>
      </c>
      <c r="H72" s="16" t="str">
        <f t="shared" si="2"/>
        <v>昭和52年</v>
      </c>
      <c r="I72" s="16">
        <f t="shared" si="3"/>
        <v>1977</v>
      </c>
    </row>
    <row r="73" spans="2:9">
      <c r="B73" s="8">
        <v>1978</v>
      </c>
      <c r="C73" s="9" t="s">
        <v>183</v>
      </c>
      <c r="D73" s="10" t="s">
        <v>269</v>
      </c>
      <c r="E73" s="23" t="s">
        <v>266</v>
      </c>
      <c r="F73" s="8" t="s">
        <v>163</v>
      </c>
      <c r="H73" s="8" t="str">
        <f t="shared" si="2"/>
        <v>昭和53年</v>
      </c>
      <c r="I73" s="8">
        <f t="shared" si="3"/>
        <v>1978</v>
      </c>
    </row>
    <row r="74" spans="2:9">
      <c r="B74" s="16">
        <v>1979</v>
      </c>
      <c r="C74" s="17" t="s">
        <v>183</v>
      </c>
      <c r="D74" s="18" t="s">
        <v>271</v>
      </c>
      <c r="E74" s="25" t="s">
        <v>268</v>
      </c>
      <c r="F74" s="16" t="s">
        <v>166</v>
      </c>
      <c r="H74" s="16" t="str">
        <f t="shared" si="2"/>
        <v>昭和54年</v>
      </c>
      <c r="I74" s="16">
        <f t="shared" si="3"/>
        <v>1979</v>
      </c>
    </row>
    <row r="75" spans="2:9">
      <c r="B75" s="8">
        <v>1980</v>
      </c>
      <c r="C75" s="9" t="s">
        <v>183</v>
      </c>
      <c r="D75" s="10" t="s">
        <v>273</v>
      </c>
      <c r="E75" s="23" t="s">
        <v>270</v>
      </c>
      <c r="F75" s="8" t="s">
        <v>169</v>
      </c>
      <c r="H75" s="8" t="str">
        <f t="shared" si="2"/>
        <v>昭和55年</v>
      </c>
      <c r="I75" s="8">
        <f t="shared" si="3"/>
        <v>1980</v>
      </c>
    </row>
    <row r="76" spans="2:9">
      <c r="B76" s="16">
        <v>1981</v>
      </c>
      <c r="C76" s="17" t="s">
        <v>183</v>
      </c>
      <c r="D76" s="18" t="s">
        <v>275</v>
      </c>
      <c r="E76" s="25" t="s">
        <v>272</v>
      </c>
      <c r="F76" s="16" t="s">
        <v>172</v>
      </c>
      <c r="H76" s="16" t="str">
        <f t="shared" si="2"/>
        <v>昭和56年</v>
      </c>
      <c r="I76" s="16">
        <f t="shared" si="3"/>
        <v>1981</v>
      </c>
    </row>
    <row r="77" spans="2:9">
      <c r="B77" s="8">
        <v>1982</v>
      </c>
      <c r="C77" s="9" t="s">
        <v>183</v>
      </c>
      <c r="D77" s="10" t="s">
        <v>277</v>
      </c>
      <c r="E77" s="23" t="s">
        <v>274</v>
      </c>
      <c r="F77" s="8" t="s">
        <v>138</v>
      </c>
      <c r="H77" s="8" t="str">
        <f t="shared" si="2"/>
        <v>昭和57年</v>
      </c>
      <c r="I77" s="8">
        <f t="shared" si="3"/>
        <v>1982</v>
      </c>
    </row>
    <row r="78" spans="2:9">
      <c r="B78" s="11">
        <v>1983</v>
      </c>
      <c r="C78" s="12" t="s">
        <v>183</v>
      </c>
      <c r="D78" s="13" t="s">
        <v>279</v>
      </c>
      <c r="E78" s="24" t="s">
        <v>276</v>
      </c>
      <c r="F78" s="11" t="s">
        <v>141</v>
      </c>
      <c r="H78" s="11" t="str">
        <f t="shared" si="2"/>
        <v>昭和58年</v>
      </c>
      <c r="I78" s="11">
        <f t="shared" si="3"/>
        <v>1983</v>
      </c>
    </row>
    <row r="79" spans="2:9">
      <c r="B79" s="5">
        <v>1984</v>
      </c>
      <c r="C79" s="6" t="s">
        <v>183</v>
      </c>
      <c r="D79" s="7" t="s">
        <v>281</v>
      </c>
      <c r="E79" s="22" t="s">
        <v>278</v>
      </c>
      <c r="F79" s="5" t="s">
        <v>144</v>
      </c>
      <c r="H79" s="5" t="str">
        <f t="shared" si="2"/>
        <v>昭和59年</v>
      </c>
      <c r="I79" s="5">
        <f t="shared" si="3"/>
        <v>1984</v>
      </c>
    </row>
    <row r="80" spans="2:9">
      <c r="B80" s="8">
        <v>1985</v>
      </c>
      <c r="C80" s="9" t="s">
        <v>183</v>
      </c>
      <c r="D80" s="10" t="s">
        <v>283</v>
      </c>
      <c r="E80" s="23" t="s">
        <v>280</v>
      </c>
      <c r="F80" s="8" t="s">
        <v>148</v>
      </c>
      <c r="H80" s="8" t="str">
        <f t="shared" si="2"/>
        <v>昭和60年</v>
      </c>
      <c r="I80" s="8">
        <f t="shared" si="3"/>
        <v>1985</v>
      </c>
    </row>
    <row r="81" spans="2:9">
      <c r="B81" s="16">
        <v>1986</v>
      </c>
      <c r="C81" s="17" t="s">
        <v>183</v>
      </c>
      <c r="D81" s="18" t="s">
        <v>285</v>
      </c>
      <c r="E81" s="25" t="s">
        <v>282</v>
      </c>
      <c r="F81" s="16" t="s">
        <v>151</v>
      </c>
      <c r="H81" s="16" t="str">
        <f t="shared" si="2"/>
        <v>昭和61年</v>
      </c>
      <c r="I81" s="16">
        <f t="shared" si="3"/>
        <v>1986</v>
      </c>
    </row>
    <row r="82" spans="2:9">
      <c r="B82" s="8">
        <v>1987</v>
      </c>
      <c r="C82" s="9" t="s">
        <v>183</v>
      </c>
      <c r="D82" s="10" t="s">
        <v>287</v>
      </c>
      <c r="E82" s="23" t="s">
        <v>284</v>
      </c>
      <c r="F82" s="8" t="s">
        <v>154</v>
      </c>
      <c r="H82" s="8" t="str">
        <f t="shared" si="2"/>
        <v>昭和62年</v>
      </c>
      <c r="I82" s="8">
        <f t="shared" si="3"/>
        <v>1987</v>
      </c>
    </row>
    <row r="83" spans="2:9">
      <c r="B83" s="16">
        <v>1988</v>
      </c>
      <c r="C83" s="17" t="s">
        <v>183</v>
      </c>
      <c r="D83" s="18" t="s">
        <v>289</v>
      </c>
      <c r="E83" s="25" t="s">
        <v>286</v>
      </c>
      <c r="F83" s="16" t="s">
        <v>157</v>
      </c>
      <c r="H83" s="16" t="str">
        <f t="shared" si="2"/>
        <v>昭和63年</v>
      </c>
      <c r="I83" s="16">
        <f t="shared" si="3"/>
        <v>1988</v>
      </c>
    </row>
    <row r="84" spans="2:9">
      <c r="B84" s="27">
        <v>1989</v>
      </c>
      <c r="C84" s="28" t="s">
        <v>323</v>
      </c>
      <c r="D84" s="29" t="s">
        <v>324</v>
      </c>
      <c r="E84" s="30" t="s">
        <v>288</v>
      </c>
      <c r="F84" s="27" t="s">
        <v>160</v>
      </c>
      <c r="H84" s="27" t="str">
        <f t="shared" si="2"/>
        <v>平成1年</v>
      </c>
      <c r="I84" s="27">
        <f t="shared" si="3"/>
        <v>1989</v>
      </c>
    </row>
    <row r="85" spans="2:9">
      <c r="B85" s="5">
        <v>1990</v>
      </c>
      <c r="C85" s="6" t="s">
        <v>292</v>
      </c>
      <c r="D85" s="7" t="s">
        <v>146</v>
      </c>
      <c r="E85" s="22" t="s">
        <v>290</v>
      </c>
      <c r="F85" s="5" t="s">
        <v>163</v>
      </c>
      <c r="H85" s="5" t="str">
        <f t="shared" si="2"/>
        <v>平成2年</v>
      </c>
      <c r="I85" s="5">
        <f t="shared" si="3"/>
        <v>1990</v>
      </c>
    </row>
    <row r="86" spans="2:9">
      <c r="B86" s="8">
        <v>1991</v>
      </c>
      <c r="C86" s="9" t="s">
        <v>292</v>
      </c>
      <c r="D86" s="10" t="s">
        <v>149</v>
      </c>
      <c r="E86" s="23" t="s">
        <v>291</v>
      </c>
      <c r="F86" s="8" t="s">
        <v>166</v>
      </c>
      <c r="H86" s="8" t="str">
        <f t="shared" si="2"/>
        <v>平成3年</v>
      </c>
      <c r="I86" s="8">
        <f t="shared" si="3"/>
        <v>1991</v>
      </c>
    </row>
    <row r="87" spans="2:9">
      <c r="B87" s="16">
        <v>1992</v>
      </c>
      <c r="C87" s="17" t="s">
        <v>292</v>
      </c>
      <c r="D87" s="18" t="s">
        <v>152</v>
      </c>
      <c r="E87" s="25" t="s">
        <v>293</v>
      </c>
      <c r="F87" s="16" t="s">
        <v>169</v>
      </c>
      <c r="H87" s="16" t="str">
        <f t="shared" si="2"/>
        <v>平成4年</v>
      </c>
      <c r="I87" s="16">
        <f t="shared" si="3"/>
        <v>1992</v>
      </c>
    </row>
    <row r="88" spans="2:9">
      <c r="B88" s="8">
        <v>1993</v>
      </c>
      <c r="C88" s="9" t="s">
        <v>292</v>
      </c>
      <c r="D88" s="10" t="s">
        <v>155</v>
      </c>
      <c r="E88" s="23" t="s">
        <v>294</v>
      </c>
      <c r="F88" s="8" t="s">
        <v>172</v>
      </c>
      <c r="H88" s="8" t="str">
        <f t="shared" si="2"/>
        <v>平成5年</v>
      </c>
      <c r="I88" s="8">
        <f t="shared" si="3"/>
        <v>1993</v>
      </c>
    </row>
    <row r="89" spans="2:9">
      <c r="B89" s="16">
        <v>1994</v>
      </c>
      <c r="C89" s="17" t="s">
        <v>292</v>
      </c>
      <c r="D89" s="18" t="s">
        <v>158</v>
      </c>
      <c r="E89" s="25" t="s">
        <v>295</v>
      </c>
      <c r="F89" s="16" t="s">
        <v>138</v>
      </c>
      <c r="H89" s="16" t="str">
        <f t="shared" si="2"/>
        <v>平成6年</v>
      </c>
      <c r="I89" s="16">
        <f t="shared" si="3"/>
        <v>1994</v>
      </c>
    </row>
    <row r="90" spans="2:9">
      <c r="B90" s="8">
        <v>1995</v>
      </c>
      <c r="C90" s="9" t="s">
        <v>292</v>
      </c>
      <c r="D90" s="10" t="s">
        <v>161</v>
      </c>
      <c r="E90" s="23" t="s">
        <v>296</v>
      </c>
      <c r="F90" s="8" t="s">
        <v>141</v>
      </c>
      <c r="H90" s="8" t="str">
        <f t="shared" si="2"/>
        <v>平成7年</v>
      </c>
      <c r="I90" s="8">
        <f t="shared" si="3"/>
        <v>1995</v>
      </c>
    </row>
    <row r="91" spans="2:9">
      <c r="B91" s="16">
        <v>1996</v>
      </c>
      <c r="C91" s="17" t="s">
        <v>292</v>
      </c>
      <c r="D91" s="18" t="s">
        <v>164</v>
      </c>
      <c r="E91" s="25" t="s">
        <v>297</v>
      </c>
      <c r="F91" s="16" t="s">
        <v>144</v>
      </c>
      <c r="H91" s="16" t="str">
        <f t="shared" si="2"/>
        <v>平成8年</v>
      </c>
      <c r="I91" s="16">
        <f t="shared" si="3"/>
        <v>1996</v>
      </c>
    </row>
    <row r="92" spans="2:9">
      <c r="B92" s="8">
        <v>1997</v>
      </c>
      <c r="C92" s="9" t="s">
        <v>292</v>
      </c>
      <c r="D92" s="10" t="s">
        <v>167</v>
      </c>
      <c r="E92" s="23" t="s">
        <v>298</v>
      </c>
      <c r="F92" s="8" t="s">
        <v>148</v>
      </c>
      <c r="H92" s="8" t="str">
        <f t="shared" si="2"/>
        <v>平成9年</v>
      </c>
      <c r="I92" s="8">
        <f t="shared" si="3"/>
        <v>1997</v>
      </c>
    </row>
    <row r="93" spans="2:9">
      <c r="B93" s="16">
        <v>1998</v>
      </c>
      <c r="C93" s="17" t="s">
        <v>292</v>
      </c>
      <c r="D93" s="18" t="s">
        <v>170</v>
      </c>
      <c r="E93" s="25" t="s">
        <v>299</v>
      </c>
      <c r="F93" s="16" t="s">
        <v>151</v>
      </c>
      <c r="H93" s="16" t="str">
        <f t="shared" si="2"/>
        <v>平成10年</v>
      </c>
      <c r="I93" s="16">
        <f t="shared" si="3"/>
        <v>1998</v>
      </c>
    </row>
    <row r="94" spans="2:9">
      <c r="B94" s="8">
        <v>1999</v>
      </c>
      <c r="C94" s="9" t="s">
        <v>292</v>
      </c>
      <c r="D94" s="10" t="s">
        <v>173</v>
      </c>
      <c r="E94" s="23" t="s">
        <v>300</v>
      </c>
      <c r="F94" s="8" t="s">
        <v>154</v>
      </c>
      <c r="H94" s="8" t="str">
        <f t="shared" si="2"/>
        <v>平成11年</v>
      </c>
      <c r="I94" s="8">
        <f t="shared" si="3"/>
        <v>1999</v>
      </c>
    </row>
    <row r="95" spans="2:9">
      <c r="B95" s="16">
        <v>2000</v>
      </c>
      <c r="C95" s="17" t="s">
        <v>292</v>
      </c>
      <c r="D95" s="18" t="s">
        <v>175</v>
      </c>
      <c r="E95" s="25" t="s">
        <v>301</v>
      </c>
      <c r="F95" s="16" t="s">
        <v>157</v>
      </c>
      <c r="H95" s="16" t="str">
        <f t="shared" si="2"/>
        <v>平成12年</v>
      </c>
      <c r="I95" s="16">
        <f t="shared" si="3"/>
        <v>2000</v>
      </c>
    </row>
    <row r="96" spans="2:9">
      <c r="B96" s="8">
        <v>2001</v>
      </c>
      <c r="C96" s="9" t="s">
        <v>292</v>
      </c>
      <c r="D96" s="10" t="s">
        <v>177</v>
      </c>
      <c r="E96" s="23" t="s">
        <v>302</v>
      </c>
      <c r="F96" s="8" t="s">
        <v>160</v>
      </c>
      <c r="H96" s="8" t="str">
        <f t="shared" si="2"/>
        <v>平成13年</v>
      </c>
      <c r="I96" s="8">
        <f t="shared" si="3"/>
        <v>2001</v>
      </c>
    </row>
    <row r="97" spans="2:9">
      <c r="B97" s="16">
        <v>2002</v>
      </c>
      <c r="C97" s="17" t="s">
        <v>292</v>
      </c>
      <c r="D97" s="18" t="s">
        <v>179</v>
      </c>
      <c r="E97" s="25" t="s">
        <v>303</v>
      </c>
      <c r="F97" s="16" t="s">
        <v>163</v>
      </c>
      <c r="H97" s="16" t="str">
        <f t="shared" si="2"/>
        <v>平成14年</v>
      </c>
      <c r="I97" s="16">
        <f t="shared" si="3"/>
        <v>2002</v>
      </c>
    </row>
    <row r="98" spans="2:9">
      <c r="B98" s="8">
        <v>2003</v>
      </c>
      <c r="C98" s="9" t="s">
        <v>292</v>
      </c>
      <c r="D98" s="10" t="s">
        <v>181</v>
      </c>
      <c r="E98" s="23" t="s">
        <v>304</v>
      </c>
      <c r="F98" s="8" t="s">
        <v>166</v>
      </c>
      <c r="H98" s="8" t="str">
        <f t="shared" si="2"/>
        <v>平成15年</v>
      </c>
      <c r="I98" s="8">
        <f t="shared" si="3"/>
        <v>2003</v>
      </c>
    </row>
    <row r="99" spans="2:9">
      <c r="B99" s="16">
        <v>2004</v>
      </c>
      <c r="C99" s="17" t="s">
        <v>292</v>
      </c>
      <c r="D99" s="18" t="s">
        <v>198</v>
      </c>
      <c r="E99" s="25" t="s">
        <v>305</v>
      </c>
      <c r="F99" s="16" t="s">
        <v>169</v>
      </c>
      <c r="H99" s="16" t="str">
        <f t="shared" si="2"/>
        <v>平成16年</v>
      </c>
      <c r="I99" s="16">
        <f t="shared" si="3"/>
        <v>2004</v>
      </c>
    </row>
    <row r="100" spans="2:9">
      <c r="B100" s="8">
        <v>2005</v>
      </c>
      <c r="C100" s="9" t="s">
        <v>292</v>
      </c>
      <c r="D100" s="10" t="s">
        <v>200</v>
      </c>
      <c r="E100" s="23" t="s">
        <v>306</v>
      </c>
      <c r="F100" s="8" t="s">
        <v>172</v>
      </c>
      <c r="H100" s="8" t="str">
        <f t="shared" si="2"/>
        <v>平成17年</v>
      </c>
      <c r="I100" s="8">
        <f t="shared" si="3"/>
        <v>2005</v>
      </c>
    </row>
    <row r="101" spans="2:9">
      <c r="B101" s="16">
        <v>2006</v>
      </c>
      <c r="C101" s="17" t="s">
        <v>292</v>
      </c>
      <c r="D101" s="18" t="s">
        <v>202</v>
      </c>
      <c r="E101" s="25" t="s">
        <v>307</v>
      </c>
      <c r="F101" s="16" t="s">
        <v>138</v>
      </c>
      <c r="H101" s="16" t="str">
        <f t="shared" si="2"/>
        <v>平成18年</v>
      </c>
      <c r="I101" s="16">
        <f t="shared" si="3"/>
        <v>2006</v>
      </c>
    </row>
    <row r="102" spans="2:9">
      <c r="B102" s="8">
        <v>2007</v>
      </c>
      <c r="C102" s="9" t="s">
        <v>292</v>
      </c>
      <c r="D102" s="10" t="s">
        <v>204</v>
      </c>
      <c r="E102" s="23" t="s">
        <v>308</v>
      </c>
      <c r="F102" s="8" t="s">
        <v>141</v>
      </c>
      <c r="H102" s="8" t="str">
        <f t="shared" si="2"/>
        <v>平成19年</v>
      </c>
      <c r="I102" s="8">
        <f t="shared" si="3"/>
        <v>2007</v>
      </c>
    </row>
    <row r="103" spans="2:9">
      <c r="B103" s="16">
        <v>2008</v>
      </c>
      <c r="C103" s="17" t="s">
        <v>292</v>
      </c>
      <c r="D103" s="18" t="s">
        <v>206</v>
      </c>
      <c r="E103" s="25" t="s">
        <v>309</v>
      </c>
      <c r="F103" s="16" t="s">
        <v>144</v>
      </c>
      <c r="H103" s="16" t="str">
        <f t="shared" si="2"/>
        <v>平成20年</v>
      </c>
      <c r="I103" s="16">
        <f t="shared" si="3"/>
        <v>2008</v>
      </c>
    </row>
    <row r="104" spans="2:9">
      <c r="B104" s="8">
        <v>2009</v>
      </c>
      <c r="C104" s="9" t="s">
        <v>292</v>
      </c>
      <c r="D104" s="10" t="s">
        <v>208</v>
      </c>
      <c r="E104" s="23" t="s">
        <v>310</v>
      </c>
      <c r="F104" s="8" t="s">
        <v>148</v>
      </c>
      <c r="H104" s="8" t="str">
        <f t="shared" si="2"/>
        <v>平成21年</v>
      </c>
      <c r="I104" s="8">
        <f t="shared" si="3"/>
        <v>2009</v>
      </c>
    </row>
    <row r="105" spans="2:9">
      <c r="B105" s="16">
        <v>2010</v>
      </c>
      <c r="C105" s="17" t="s">
        <v>292</v>
      </c>
      <c r="D105" s="18" t="s">
        <v>210</v>
      </c>
      <c r="E105" s="25" t="s">
        <v>311</v>
      </c>
      <c r="F105" s="16" t="s">
        <v>151</v>
      </c>
      <c r="H105" s="16" t="str">
        <f t="shared" si="2"/>
        <v>平成22年</v>
      </c>
      <c r="I105" s="16">
        <f t="shared" si="3"/>
        <v>2010</v>
      </c>
    </row>
    <row r="106" spans="2:9">
      <c r="B106" s="8">
        <v>2011</v>
      </c>
      <c r="C106" s="9" t="s">
        <v>292</v>
      </c>
      <c r="D106" s="10" t="s">
        <v>212</v>
      </c>
      <c r="E106" s="23" t="s">
        <v>312</v>
      </c>
      <c r="F106" s="8" t="s">
        <v>154</v>
      </c>
      <c r="H106" s="8" t="str">
        <f t="shared" si="2"/>
        <v>平成23年</v>
      </c>
      <c r="I106" s="8">
        <f t="shared" si="3"/>
        <v>2011</v>
      </c>
    </row>
    <row r="107" spans="2:9">
      <c r="B107" s="16">
        <v>2012</v>
      </c>
      <c r="C107" s="17" t="s">
        <v>292</v>
      </c>
      <c r="D107" s="18" t="s">
        <v>214</v>
      </c>
      <c r="E107" s="25" t="s">
        <v>313</v>
      </c>
      <c r="F107" s="16" t="s">
        <v>157</v>
      </c>
      <c r="H107" s="16" t="str">
        <f t="shared" si="2"/>
        <v>平成24年</v>
      </c>
      <c r="I107" s="16">
        <f t="shared" si="3"/>
        <v>2012</v>
      </c>
    </row>
    <row r="108" spans="2:9">
      <c r="B108" s="8">
        <v>2013</v>
      </c>
      <c r="C108" s="9" t="s">
        <v>292</v>
      </c>
      <c r="D108" s="10" t="s">
        <v>216</v>
      </c>
      <c r="E108" s="23" t="s">
        <v>314</v>
      </c>
      <c r="F108" s="8" t="s">
        <v>160</v>
      </c>
      <c r="H108" s="8" t="str">
        <f t="shared" si="2"/>
        <v>平成25年</v>
      </c>
      <c r="I108" s="8">
        <f t="shared" si="3"/>
        <v>2013</v>
      </c>
    </row>
    <row r="109" spans="2:9">
      <c r="B109" s="16">
        <v>2014</v>
      </c>
      <c r="C109" s="17" t="s">
        <v>292</v>
      </c>
      <c r="D109" s="18" t="s">
        <v>218</v>
      </c>
      <c r="E109" s="25" t="s">
        <v>315</v>
      </c>
      <c r="F109" s="16" t="s">
        <v>163</v>
      </c>
      <c r="H109" s="16" t="str">
        <f t="shared" si="2"/>
        <v>平成26年</v>
      </c>
      <c r="I109" s="16">
        <f t="shared" si="3"/>
        <v>2014</v>
      </c>
    </row>
    <row r="110" spans="2:9">
      <c r="B110" s="8">
        <v>2015</v>
      </c>
      <c r="C110" s="9" t="s">
        <v>292</v>
      </c>
      <c r="D110" s="10" t="s">
        <v>220</v>
      </c>
      <c r="E110" s="23" t="s">
        <v>316</v>
      </c>
      <c r="F110" s="8" t="s">
        <v>166</v>
      </c>
      <c r="H110" s="8" t="str">
        <f t="shared" si="2"/>
        <v>平成27年</v>
      </c>
      <c r="I110" s="8">
        <f t="shared" si="3"/>
        <v>2015</v>
      </c>
    </row>
    <row r="111" spans="2:9">
      <c r="B111" s="16">
        <v>2016</v>
      </c>
      <c r="C111" s="17" t="s">
        <v>292</v>
      </c>
      <c r="D111" s="18" t="s">
        <v>222</v>
      </c>
      <c r="E111" s="25" t="s">
        <v>317</v>
      </c>
      <c r="F111" s="16" t="s">
        <v>169</v>
      </c>
      <c r="H111" s="16" t="str">
        <f t="shared" si="2"/>
        <v>平成28年</v>
      </c>
      <c r="I111" s="16">
        <f t="shared" si="3"/>
        <v>2016</v>
      </c>
    </row>
    <row r="112" spans="2:9">
      <c r="B112" s="8">
        <v>2017</v>
      </c>
      <c r="C112" s="9" t="s">
        <v>292</v>
      </c>
      <c r="D112" s="10" t="s">
        <v>224</v>
      </c>
      <c r="E112" s="23" t="s">
        <v>318</v>
      </c>
      <c r="F112" s="8" t="s">
        <v>321</v>
      </c>
      <c r="H112" s="8" t="str">
        <f t="shared" si="2"/>
        <v>平成29年</v>
      </c>
      <c r="I112" s="8">
        <f t="shared" si="3"/>
        <v>2017</v>
      </c>
    </row>
    <row r="113" spans="2:10">
      <c r="B113" s="16">
        <v>2018</v>
      </c>
      <c r="C113" s="17" t="s">
        <v>292</v>
      </c>
      <c r="D113" s="18" t="s">
        <v>226</v>
      </c>
      <c r="E113" s="25" t="s">
        <v>319</v>
      </c>
      <c r="F113" s="16" t="s">
        <v>138</v>
      </c>
      <c r="H113" s="16" t="str">
        <f t="shared" si="2"/>
        <v>平成30年</v>
      </c>
      <c r="I113" s="16">
        <f t="shared" si="3"/>
        <v>2018</v>
      </c>
    </row>
    <row r="114" spans="2:10">
      <c r="B114" s="8">
        <v>2019</v>
      </c>
      <c r="C114" s="9" t="s">
        <v>920</v>
      </c>
      <c r="D114" s="10" t="s">
        <v>919</v>
      </c>
      <c r="E114" s="23" t="s">
        <v>320</v>
      </c>
      <c r="F114" s="8" t="s">
        <v>141</v>
      </c>
      <c r="H114" s="8" t="str">
        <f>CONCATENATE(C114,D114)</f>
        <v>令和1年</v>
      </c>
      <c r="I114" s="8">
        <f t="shared" si="3"/>
        <v>2019</v>
      </c>
    </row>
    <row r="115" spans="2:10">
      <c r="B115" s="16">
        <v>2020</v>
      </c>
      <c r="C115" s="17" t="s">
        <v>917</v>
      </c>
      <c r="D115" s="18" t="s">
        <v>763</v>
      </c>
      <c r="E115" s="25" t="s">
        <v>322</v>
      </c>
      <c r="F115" s="16" t="s">
        <v>144</v>
      </c>
      <c r="H115" s="16" t="str">
        <f t="shared" si="2"/>
        <v>令和2年</v>
      </c>
      <c r="I115" s="16">
        <f>B115</f>
        <v>2020</v>
      </c>
      <c r="J115" s="3" t="s">
        <v>764</v>
      </c>
    </row>
    <row r="116" spans="2:10">
      <c r="B116" s="8">
        <v>2021</v>
      </c>
      <c r="C116" s="9" t="s">
        <v>917</v>
      </c>
      <c r="D116" s="10" t="s">
        <v>149</v>
      </c>
      <c r="E116" s="23" t="s">
        <v>322</v>
      </c>
      <c r="F116" s="8" t="s">
        <v>148</v>
      </c>
      <c r="H116" s="8" t="str">
        <f t="shared" si="2"/>
        <v>令和3年</v>
      </c>
      <c r="I116" s="8">
        <f t="shared" si="3"/>
        <v>2021</v>
      </c>
      <c r="J116" s="3" t="s">
        <v>765</v>
      </c>
    </row>
    <row r="117" spans="2:10">
      <c r="B117" s="16">
        <v>2022</v>
      </c>
      <c r="C117" s="17" t="s">
        <v>917</v>
      </c>
      <c r="D117" s="18" t="s">
        <v>152</v>
      </c>
      <c r="E117" s="25" t="s">
        <v>322</v>
      </c>
      <c r="F117" s="16" t="s">
        <v>151</v>
      </c>
      <c r="H117" s="16" t="str">
        <f t="shared" ref="H117:H125" si="4">CONCATENATE(C117,D117)</f>
        <v>令和4年</v>
      </c>
      <c r="I117" s="16">
        <f t="shared" ref="I117:I125" si="5">B117</f>
        <v>2022</v>
      </c>
      <c r="J117" s="3" t="s">
        <v>766</v>
      </c>
    </row>
    <row r="118" spans="2:10">
      <c r="B118" s="8">
        <v>2023</v>
      </c>
      <c r="C118" s="9" t="s">
        <v>917</v>
      </c>
      <c r="D118" s="10" t="s">
        <v>155</v>
      </c>
      <c r="E118" s="23" t="s">
        <v>322</v>
      </c>
      <c r="F118" s="8" t="s">
        <v>154</v>
      </c>
      <c r="H118" s="8" t="str">
        <f t="shared" si="4"/>
        <v>令和5年</v>
      </c>
      <c r="I118" s="8">
        <f t="shared" si="5"/>
        <v>2023</v>
      </c>
      <c r="J118" s="3" t="s">
        <v>767</v>
      </c>
    </row>
    <row r="119" spans="2:10">
      <c r="B119" s="16">
        <v>2024</v>
      </c>
      <c r="C119" s="17" t="s">
        <v>917</v>
      </c>
      <c r="D119" s="18" t="s">
        <v>158</v>
      </c>
      <c r="E119" s="25" t="s">
        <v>322</v>
      </c>
      <c r="F119" s="16" t="s">
        <v>157</v>
      </c>
      <c r="H119" s="16" t="str">
        <f t="shared" si="4"/>
        <v>令和6年</v>
      </c>
      <c r="I119" s="16">
        <f t="shared" si="5"/>
        <v>2024</v>
      </c>
      <c r="J119" s="3" t="s">
        <v>768</v>
      </c>
    </row>
    <row r="120" spans="2:10">
      <c r="B120" s="8">
        <v>2025</v>
      </c>
      <c r="C120" s="9" t="s">
        <v>917</v>
      </c>
      <c r="D120" s="10" t="s">
        <v>161</v>
      </c>
      <c r="E120" s="23" t="s">
        <v>322</v>
      </c>
      <c r="F120" s="8" t="s">
        <v>160</v>
      </c>
      <c r="H120" s="8" t="str">
        <f t="shared" si="4"/>
        <v>令和7年</v>
      </c>
      <c r="I120" s="8">
        <f t="shared" si="5"/>
        <v>2025</v>
      </c>
      <c r="J120" s="3" t="s">
        <v>769</v>
      </c>
    </row>
    <row r="121" spans="2:10">
      <c r="B121" s="16">
        <v>2026</v>
      </c>
      <c r="C121" s="17" t="s">
        <v>917</v>
      </c>
      <c r="D121" s="18" t="s">
        <v>164</v>
      </c>
      <c r="E121" s="25" t="s">
        <v>322</v>
      </c>
      <c r="F121" s="16" t="s">
        <v>163</v>
      </c>
      <c r="H121" s="16" t="str">
        <f t="shared" si="4"/>
        <v>令和8年</v>
      </c>
      <c r="I121" s="16">
        <f t="shared" si="5"/>
        <v>2026</v>
      </c>
      <c r="J121" s="3" t="s">
        <v>770</v>
      </c>
    </row>
    <row r="122" spans="2:10">
      <c r="B122" s="8">
        <v>2027</v>
      </c>
      <c r="C122" s="9" t="s">
        <v>917</v>
      </c>
      <c r="D122" s="10" t="s">
        <v>167</v>
      </c>
      <c r="E122" s="23" t="s">
        <v>322</v>
      </c>
      <c r="F122" s="8" t="s">
        <v>166</v>
      </c>
      <c r="H122" s="8" t="str">
        <f t="shared" si="4"/>
        <v>令和9年</v>
      </c>
      <c r="I122" s="8">
        <f t="shared" si="5"/>
        <v>2027</v>
      </c>
      <c r="J122" s="3" t="s">
        <v>771</v>
      </c>
    </row>
    <row r="123" spans="2:10">
      <c r="B123" s="16">
        <v>2028</v>
      </c>
      <c r="C123" s="17" t="s">
        <v>917</v>
      </c>
      <c r="D123" s="18" t="s">
        <v>170</v>
      </c>
      <c r="E123" s="25" t="s">
        <v>322</v>
      </c>
      <c r="F123" s="16" t="s">
        <v>169</v>
      </c>
      <c r="H123" s="16" t="str">
        <f t="shared" si="4"/>
        <v>令和10年</v>
      </c>
      <c r="I123" s="16">
        <f t="shared" si="5"/>
        <v>2028</v>
      </c>
      <c r="J123" s="3" t="s">
        <v>772</v>
      </c>
    </row>
    <row r="124" spans="2:10">
      <c r="B124" s="8">
        <v>2029</v>
      </c>
      <c r="C124" s="9" t="s">
        <v>917</v>
      </c>
      <c r="D124" s="10" t="s">
        <v>173</v>
      </c>
      <c r="E124" s="23" t="s">
        <v>322</v>
      </c>
      <c r="F124" s="8" t="s">
        <v>172</v>
      </c>
      <c r="H124" s="8" t="str">
        <f t="shared" si="4"/>
        <v>令和11年</v>
      </c>
      <c r="I124" s="8">
        <f t="shared" si="5"/>
        <v>2029</v>
      </c>
      <c r="J124" s="3" t="s">
        <v>773</v>
      </c>
    </row>
    <row r="125" spans="2:10">
      <c r="B125" s="11">
        <v>2030</v>
      </c>
      <c r="C125" s="12" t="s">
        <v>917</v>
      </c>
      <c r="D125" s="13" t="s">
        <v>175</v>
      </c>
      <c r="E125" s="24" t="s">
        <v>322</v>
      </c>
      <c r="F125" s="11" t="s">
        <v>138</v>
      </c>
      <c r="H125" s="11" t="str">
        <f t="shared" si="4"/>
        <v>令和12年</v>
      </c>
      <c r="I125" s="11">
        <f t="shared" si="5"/>
        <v>2030</v>
      </c>
      <c r="J125" s="3" t="s">
        <v>774</v>
      </c>
    </row>
  </sheetData>
  <mergeCells count="1">
    <mergeCell ref="C4:D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B78"/>
  <sheetViews>
    <sheetView view="pageBreakPreview" zoomScale="90" zoomScaleNormal="100" zoomScaleSheetLayoutView="90" workbookViewId="0">
      <pane xSplit="7" ySplit="3" topLeftCell="H4" activePane="bottomRight" state="frozen"/>
      <selection activeCell="A11" sqref="A11"/>
      <selection pane="topRight" activeCell="A11" sqref="A11"/>
      <selection pane="bottomLeft" activeCell="A11" sqref="A11"/>
      <selection pane="bottomRight" activeCell="I4" sqref="I4:K4"/>
    </sheetView>
  </sheetViews>
  <sheetFormatPr defaultRowHeight="13.5"/>
  <cols>
    <col min="1" max="1" width="1.75" style="392" customWidth="1"/>
    <col min="2" max="2" width="2.875" style="392" customWidth="1"/>
    <col min="3" max="3" width="5.875" style="392" bestFit="1" customWidth="1"/>
    <col min="4" max="4" width="5.875" style="472" customWidth="1"/>
    <col min="5" max="5" width="2.875" style="392" customWidth="1"/>
    <col min="6" max="6" width="46.75" style="392" bestFit="1" customWidth="1"/>
    <col min="7" max="7" width="4.25" style="300" bestFit="1" customWidth="1"/>
    <col min="8" max="8" width="3.625" style="392" bestFit="1" customWidth="1"/>
    <col min="9" max="9" width="8.625" style="392" customWidth="1"/>
    <col min="10" max="10" width="3.625" style="392" customWidth="1"/>
    <col min="11" max="11" width="8.625" style="392" customWidth="1"/>
    <col min="12" max="12" width="3.625" style="392" customWidth="1"/>
    <col min="13" max="13" width="6.875" style="392" customWidth="1"/>
    <col min="14" max="14" width="3.625" style="392" customWidth="1"/>
    <col min="15" max="15" width="6.875" style="392" customWidth="1"/>
    <col min="16" max="16" width="3.625" style="392" customWidth="1"/>
    <col min="17" max="17" width="6.875" style="392" customWidth="1"/>
    <col min="18" max="18" width="3.625" style="392" customWidth="1"/>
    <col min="19" max="19" width="6.875" style="392" customWidth="1"/>
    <col min="20" max="20" width="3.625" style="392" customWidth="1"/>
    <col min="21" max="21" width="6.875" style="392" customWidth="1"/>
    <col min="22" max="22" width="3.625" style="392" customWidth="1"/>
    <col min="23" max="23" width="6.875" style="392" customWidth="1"/>
    <col min="24" max="24" width="3.625" style="392" customWidth="1"/>
    <col min="25" max="25" width="6.875" style="392" customWidth="1"/>
    <col min="26" max="26" width="1.375" style="392" customWidth="1"/>
    <col min="27" max="27" width="1.75" style="392" customWidth="1"/>
    <col min="28" max="28" width="3" style="392" customWidth="1"/>
    <col min="29" max="29" width="2.375" style="392" customWidth="1"/>
    <col min="30" max="16384" width="9" style="392"/>
  </cols>
  <sheetData>
    <row r="1" spans="2:28" ht="17.25">
      <c r="B1" s="284" t="s">
        <v>1415</v>
      </c>
      <c r="C1" s="284"/>
      <c r="D1" s="284"/>
      <c r="E1" s="284"/>
    </row>
    <row r="2" spans="2:28" ht="14.25">
      <c r="B2" s="388" t="s">
        <v>1083</v>
      </c>
      <c r="C2" s="388"/>
      <c r="D2" s="388"/>
      <c r="E2" s="388"/>
    </row>
    <row r="3" spans="2:28" ht="28.5">
      <c r="C3" s="515" t="s">
        <v>1163</v>
      </c>
      <c r="D3" s="517"/>
      <c r="E3" s="407" t="s">
        <v>892</v>
      </c>
      <c r="F3" s="385" t="s">
        <v>80</v>
      </c>
      <c r="G3" s="299" t="s">
        <v>547</v>
      </c>
      <c r="H3" s="686" t="s">
        <v>780</v>
      </c>
      <c r="I3" s="687"/>
      <c r="J3" s="687"/>
      <c r="K3" s="687"/>
      <c r="L3" s="687"/>
      <c r="M3" s="687"/>
      <c r="N3" s="687"/>
      <c r="O3" s="687"/>
      <c r="P3" s="687"/>
      <c r="Q3" s="687"/>
      <c r="R3" s="687"/>
      <c r="S3" s="687"/>
      <c r="T3" s="687"/>
      <c r="U3" s="687"/>
      <c r="V3" s="687"/>
      <c r="W3" s="687"/>
      <c r="X3" s="687"/>
      <c r="Y3" s="688"/>
      <c r="AB3" s="42" t="s">
        <v>781</v>
      </c>
    </row>
    <row r="4" spans="2:28">
      <c r="C4" s="400"/>
      <c r="D4" s="401"/>
      <c r="E4" s="34" t="s">
        <v>827</v>
      </c>
      <c r="F4" s="400" t="s">
        <v>522</v>
      </c>
      <c r="G4" s="402" t="s">
        <v>548</v>
      </c>
      <c r="H4" s="413" t="s">
        <v>783</v>
      </c>
      <c r="I4" s="690" t="s">
        <v>875</v>
      </c>
      <c r="J4" s="690"/>
      <c r="K4" s="690"/>
      <c r="L4" s="414" t="s">
        <v>783</v>
      </c>
      <c r="M4" s="415" t="s">
        <v>876</v>
      </c>
      <c r="N4" s="416"/>
      <c r="O4" s="416"/>
      <c r="P4" s="416"/>
      <c r="Q4" s="416"/>
      <c r="R4" s="416"/>
      <c r="S4" s="416"/>
      <c r="T4" s="416"/>
      <c r="U4" s="416"/>
      <c r="V4" s="416"/>
      <c r="W4" s="416"/>
      <c r="X4" s="416"/>
      <c r="Y4" s="401"/>
      <c r="AB4" s="42" t="s">
        <v>784</v>
      </c>
    </row>
    <row r="5" spans="2:28">
      <c r="C5" s="403"/>
      <c r="D5" s="404"/>
      <c r="E5" s="417"/>
      <c r="F5" s="403"/>
      <c r="G5" s="405"/>
      <c r="H5" s="418" t="s">
        <v>783</v>
      </c>
      <c r="I5" s="689" t="s">
        <v>877</v>
      </c>
      <c r="J5" s="689"/>
      <c r="K5" s="689"/>
      <c r="L5" s="419" t="s">
        <v>783</v>
      </c>
      <c r="M5" s="420" t="s">
        <v>878</v>
      </c>
      <c r="N5" s="387"/>
      <c r="O5" s="387"/>
      <c r="P5" s="387"/>
      <c r="Q5" s="387"/>
      <c r="R5" s="387"/>
      <c r="S5" s="387"/>
      <c r="T5" s="387"/>
      <c r="U5" s="387"/>
      <c r="V5" s="387"/>
      <c r="W5" s="387"/>
      <c r="X5" s="387"/>
      <c r="Y5" s="404"/>
      <c r="AB5" s="42"/>
    </row>
    <row r="6" spans="2:28">
      <c r="C6" s="461" t="s">
        <v>828</v>
      </c>
      <c r="D6" s="462"/>
      <c r="E6" s="409" t="s">
        <v>827</v>
      </c>
      <c r="F6" s="383" t="s">
        <v>809</v>
      </c>
      <c r="G6" s="302"/>
      <c r="H6" s="289" t="s">
        <v>783</v>
      </c>
      <c r="I6" s="386" t="s">
        <v>869</v>
      </c>
      <c r="J6" s="290" t="s">
        <v>783</v>
      </c>
      <c r="K6" s="386" t="s">
        <v>870</v>
      </c>
      <c r="L6" s="386"/>
      <c r="M6" s="386"/>
      <c r="N6" s="386"/>
      <c r="O6" s="386"/>
      <c r="P6" s="386"/>
      <c r="Q6" s="386"/>
      <c r="R6" s="386"/>
      <c r="S6" s="386"/>
      <c r="T6" s="386"/>
      <c r="U6" s="386"/>
      <c r="V6" s="386"/>
      <c r="W6" s="386"/>
      <c r="X6" s="386"/>
      <c r="Y6" s="384"/>
    </row>
    <row r="7" spans="2:28">
      <c r="C7" s="461" t="s">
        <v>927</v>
      </c>
      <c r="D7" s="462"/>
      <c r="E7" s="409" t="s">
        <v>827</v>
      </c>
      <c r="F7" s="383" t="s">
        <v>928</v>
      </c>
      <c r="G7" s="302" t="s">
        <v>548</v>
      </c>
      <c r="H7" s="289" t="s">
        <v>783</v>
      </c>
      <c r="I7" s="386" t="s">
        <v>930</v>
      </c>
      <c r="J7" s="290" t="s">
        <v>783</v>
      </c>
      <c r="K7" s="386" t="s">
        <v>925</v>
      </c>
      <c r="L7" s="386"/>
      <c r="M7" s="386"/>
      <c r="N7" s="386"/>
      <c r="O7" s="386"/>
      <c r="P7" s="386"/>
      <c r="Q7" s="386"/>
      <c r="R7" s="386"/>
      <c r="S7" s="386"/>
      <c r="T7" s="386"/>
      <c r="U7" s="386"/>
      <c r="V7" s="386"/>
      <c r="W7" s="386"/>
      <c r="X7" s="386"/>
      <c r="Y7" s="384"/>
    </row>
    <row r="8" spans="2:28">
      <c r="C8" s="461" t="s">
        <v>927</v>
      </c>
      <c r="D8" s="462"/>
      <c r="E8" s="409" t="s">
        <v>827</v>
      </c>
      <c r="F8" s="383" t="s">
        <v>929</v>
      </c>
      <c r="G8" s="302" t="s">
        <v>548</v>
      </c>
      <c r="H8" s="289" t="s">
        <v>783</v>
      </c>
      <c r="I8" s="386" t="s">
        <v>785</v>
      </c>
      <c r="J8" s="290" t="s">
        <v>783</v>
      </c>
      <c r="K8" s="412" t="s">
        <v>931</v>
      </c>
      <c r="L8" s="386"/>
      <c r="M8" s="386"/>
      <c r="N8" s="290" t="s">
        <v>783</v>
      </c>
      <c r="O8" s="412" t="s">
        <v>932</v>
      </c>
      <c r="P8" s="386"/>
      <c r="Q8" s="386"/>
      <c r="R8" s="290" t="s">
        <v>783</v>
      </c>
      <c r="S8" s="412" t="s">
        <v>933</v>
      </c>
      <c r="T8" s="386"/>
      <c r="U8" s="386"/>
      <c r="V8" s="386"/>
      <c r="W8" s="386"/>
      <c r="X8" s="386"/>
      <c r="Y8" s="384"/>
    </row>
    <row r="9" spans="2:28">
      <c r="C9" s="461" t="s">
        <v>830</v>
      </c>
      <c r="D9" s="462"/>
      <c r="E9" s="409" t="s">
        <v>827</v>
      </c>
      <c r="F9" s="383" t="s">
        <v>800</v>
      </c>
      <c r="G9" s="302" t="s">
        <v>548</v>
      </c>
      <c r="H9" s="289" t="s">
        <v>783</v>
      </c>
      <c r="I9" s="386" t="s">
        <v>874</v>
      </c>
      <c r="J9" s="290" t="s">
        <v>783</v>
      </c>
      <c r="K9" s="386" t="s">
        <v>872</v>
      </c>
      <c r="L9" s="386"/>
      <c r="M9" s="386"/>
      <c r="N9" s="386"/>
      <c r="O9" s="386"/>
      <c r="P9" s="386"/>
      <c r="Q9" s="386"/>
      <c r="R9" s="386"/>
      <c r="S9" s="386"/>
      <c r="T9" s="386"/>
      <c r="U9" s="386"/>
      <c r="V9" s="386"/>
      <c r="W9" s="386"/>
      <c r="X9" s="386"/>
      <c r="Y9" s="384"/>
    </row>
    <row r="10" spans="2:28">
      <c r="C10" s="461" t="s">
        <v>831</v>
      </c>
      <c r="D10" s="462"/>
      <c r="E10" s="409" t="s">
        <v>832</v>
      </c>
      <c r="F10" s="383" t="s">
        <v>81</v>
      </c>
      <c r="G10" s="302" t="s">
        <v>548</v>
      </c>
      <c r="H10" s="289" t="s">
        <v>783</v>
      </c>
      <c r="I10" s="386" t="s">
        <v>925</v>
      </c>
      <c r="J10" s="290" t="s">
        <v>783</v>
      </c>
      <c r="K10" s="386" t="s">
        <v>926</v>
      </c>
      <c r="L10" s="298"/>
      <c r="M10" s="386"/>
      <c r="N10" s="298"/>
      <c r="O10" s="386"/>
      <c r="P10" s="298"/>
      <c r="Q10" s="386"/>
      <c r="R10" s="386"/>
      <c r="S10" s="386"/>
      <c r="T10" s="386"/>
      <c r="U10" s="386"/>
      <c r="V10" s="386"/>
      <c r="W10" s="386"/>
      <c r="X10" s="386"/>
      <c r="Y10" s="384"/>
    </row>
    <row r="11" spans="2:28">
      <c r="C11" s="461" t="s">
        <v>833</v>
      </c>
      <c r="D11" s="462"/>
      <c r="E11" s="409" t="s">
        <v>834</v>
      </c>
      <c r="F11" s="383" t="s">
        <v>787</v>
      </c>
      <c r="G11" s="302" t="s">
        <v>548</v>
      </c>
      <c r="H11" s="289" t="s">
        <v>783</v>
      </c>
      <c r="I11" s="386" t="s">
        <v>785</v>
      </c>
      <c r="J11" s="290" t="s">
        <v>783</v>
      </c>
      <c r="K11" s="386" t="s">
        <v>786</v>
      </c>
      <c r="L11" s="386"/>
      <c r="M11" s="386"/>
      <c r="N11" s="386"/>
      <c r="O11" s="386"/>
      <c r="P11" s="386"/>
      <c r="Q11" s="386"/>
      <c r="R11" s="386"/>
      <c r="S11" s="386"/>
      <c r="T11" s="386"/>
      <c r="U11" s="386"/>
      <c r="V11" s="386"/>
      <c r="W11" s="386"/>
      <c r="X11" s="386"/>
      <c r="Y11" s="384"/>
    </row>
    <row r="12" spans="2:28">
      <c r="C12" s="461" t="s">
        <v>835</v>
      </c>
      <c r="D12" s="462"/>
      <c r="E12" s="409" t="s">
        <v>834</v>
      </c>
      <c r="F12" s="383" t="s">
        <v>810</v>
      </c>
      <c r="G12" s="302" t="s">
        <v>548</v>
      </c>
      <c r="H12" s="289" t="s">
        <v>783</v>
      </c>
      <c r="I12" s="386" t="s">
        <v>785</v>
      </c>
      <c r="J12" s="290" t="s">
        <v>783</v>
      </c>
      <c r="K12" s="386" t="s">
        <v>882</v>
      </c>
      <c r="L12" s="290" t="s">
        <v>783</v>
      </c>
      <c r="M12" s="386" t="s">
        <v>883</v>
      </c>
      <c r="N12" s="290" t="s">
        <v>783</v>
      </c>
      <c r="O12" s="386" t="s">
        <v>884</v>
      </c>
      <c r="P12" s="290" t="s">
        <v>783</v>
      </c>
      <c r="Q12" s="386" t="s">
        <v>885</v>
      </c>
      <c r="R12" s="386"/>
      <c r="S12" s="386"/>
      <c r="T12" s="386"/>
      <c r="U12" s="386"/>
      <c r="V12" s="386"/>
      <c r="W12" s="386"/>
      <c r="X12" s="386"/>
      <c r="Y12" s="384"/>
    </row>
    <row r="13" spans="2:28">
      <c r="C13" s="461" t="s">
        <v>836</v>
      </c>
      <c r="D13" s="462"/>
      <c r="E13" s="409" t="s">
        <v>827</v>
      </c>
      <c r="F13" s="383" t="s">
        <v>808</v>
      </c>
      <c r="G13" s="302" t="s">
        <v>548</v>
      </c>
      <c r="H13" s="289" t="s">
        <v>783</v>
      </c>
      <c r="I13" s="386" t="s">
        <v>785</v>
      </c>
      <c r="J13" s="290" t="s">
        <v>783</v>
      </c>
      <c r="K13" s="386" t="s">
        <v>882</v>
      </c>
      <c r="L13" s="290" t="s">
        <v>783</v>
      </c>
      <c r="M13" s="386" t="s">
        <v>883</v>
      </c>
      <c r="N13" s="290" t="s">
        <v>783</v>
      </c>
      <c r="O13" s="386" t="s">
        <v>884</v>
      </c>
      <c r="P13" s="290" t="s">
        <v>783</v>
      </c>
      <c r="Q13" s="386" t="s">
        <v>885</v>
      </c>
      <c r="R13" s="290" t="s">
        <v>783</v>
      </c>
      <c r="S13" s="386" t="s">
        <v>908</v>
      </c>
      <c r="T13" s="290" t="s">
        <v>783</v>
      </c>
      <c r="U13" s="386" t="s">
        <v>911</v>
      </c>
      <c r="V13" s="290" t="s">
        <v>783</v>
      </c>
      <c r="W13" s="386" t="s">
        <v>910</v>
      </c>
      <c r="X13" s="290" t="s">
        <v>783</v>
      </c>
      <c r="Y13" s="384" t="s">
        <v>909</v>
      </c>
    </row>
    <row r="14" spans="2:28">
      <c r="C14" s="461" t="s">
        <v>836</v>
      </c>
      <c r="D14" s="462"/>
      <c r="E14" s="409" t="s">
        <v>827</v>
      </c>
      <c r="F14" s="383" t="s">
        <v>934</v>
      </c>
      <c r="G14" s="302" t="s">
        <v>548</v>
      </c>
      <c r="H14" s="289" t="s">
        <v>783</v>
      </c>
      <c r="I14" s="386" t="s">
        <v>785</v>
      </c>
      <c r="J14" s="290" t="s">
        <v>783</v>
      </c>
      <c r="K14" s="386" t="s">
        <v>786</v>
      </c>
      <c r="L14" s="298"/>
      <c r="M14" s="386"/>
      <c r="N14" s="298"/>
      <c r="O14" s="386"/>
      <c r="P14" s="298"/>
      <c r="Q14" s="386"/>
      <c r="R14" s="298"/>
      <c r="S14" s="386"/>
      <c r="T14" s="298"/>
      <c r="U14" s="386"/>
      <c r="V14" s="298"/>
      <c r="W14" s="386"/>
      <c r="X14" s="298"/>
      <c r="Y14" s="384"/>
    </row>
    <row r="15" spans="2:28">
      <c r="C15" s="461" t="s">
        <v>837</v>
      </c>
      <c r="D15" s="462"/>
      <c r="E15" s="409" t="s">
        <v>827</v>
      </c>
      <c r="F15" s="383" t="s">
        <v>811</v>
      </c>
      <c r="G15" s="302" t="s">
        <v>548</v>
      </c>
      <c r="H15" s="289" t="s">
        <v>783</v>
      </c>
      <c r="I15" s="386" t="s">
        <v>874</v>
      </c>
      <c r="J15" s="290" t="s">
        <v>783</v>
      </c>
      <c r="K15" s="386" t="s">
        <v>871</v>
      </c>
      <c r="L15" s="386"/>
      <c r="M15" s="386"/>
      <c r="N15" s="386"/>
      <c r="O15" s="386"/>
      <c r="P15" s="386"/>
      <c r="Q15" s="386"/>
      <c r="R15" s="386"/>
      <c r="S15" s="386"/>
      <c r="T15" s="386"/>
      <c r="U15" s="386"/>
      <c r="V15" s="386"/>
      <c r="W15" s="386"/>
      <c r="X15" s="386"/>
      <c r="Y15" s="384"/>
    </row>
    <row r="16" spans="2:28">
      <c r="C16" s="461" t="s">
        <v>838</v>
      </c>
      <c r="D16" s="462"/>
      <c r="E16" s="409" t="s">
        <v>832</v>
      </c>
      <c r="F16" s="383" t="s">
        <v>812</v>
      </c>
      <c r="G16" s="302" t="s">
        <v>548</v>
      </c>
      <c r="H16" s="289" t="s">
        <v>783</v>
      </c>
      <c r="I16" s="386" t="s">
        <v>785</v>
      </c>
      <c r="J16" s="290" t="s">
        <v>783</v>
      </c>
      <c r="K16" s="386" t="s">
        <v>786</v>
      </c>
      <c r="L16" s="386"/>
      <c r="M16" s="386"/>
      <c r="N16" s="386"/>
      <c r="O16" s="386"/>
      <c r="P16" s="386"/>
      <c r="Q16" s="386"/>
      <c r="R16" s="386"/>
      <c r="S16" s="386"/>
      <c r="T16" s="386"/>
      <c r="U16" s="386"/>
      <c r="V16" s="386"/>
      <c r="W16" s="386"/>
      <c r="X16" s="386"/>
      <c r="Y16" s="384"/>
    </row>
    <row r="17" spans="3:25">
      <c r="C17" s="461" t="s">
        <v>839</v>
      </c>
      <c r="D17" s="462"/>
      <c r="E17" s="409" t="s">
        <v>832</v>
      </c>
      <c r="F17" s="383" t="s">
        <v>790</v>
      </c>
      <c r="G17" s="302" t="s">
        <v>548</v>
      </c>
      <c r="H17" s="289" t="s">
        <v>783</v>
      </c>
      <c r="I17" s="386" t="s">
        <v>785</v>
      </c>
      <c r="J17" s="290" t="s">
        <v>783</v>
      </c>
      <c r="K17" s="386" t="s">
        <v>786</v>
      </c>
      <c r="L17" s="386"/>
      <c r="M17" s="386"/>
      <c r="N17" s="386"/>
      <c r="O17" s="386"/>
      <c r="P17" s="386"/>
      <c r="Q17" s="386"/>
      <c r="R17" s="386"/>
      <c r="S17" s="386"/>
      <c r="T17" s="386"/>
      <c r="U17" s="386"/>
      <c r="V17" s="386"/>
      <c r="W17" s="386"/>
      <c r="X17" s="386"/>
      <c r="Y17" s="384"/>
    </row>
    <row r="18" spans="3:25">
      <c r="C18" s="461" t="s">
        <v>840</v>
      </c>
      <c r="D18" s="462"/>
      <c r="E18" s="409" t="s">
        <v>832</v>
      </c>
      <c r="F18" s="383" t="s">
        <v>791</v>
      </c>
      <c r="G18" s="302" t="s">
        <v>548</v>
      </c>
      <c r="H18" s="289" t="s">
        <v>783</v>
      </c>
      <c r="I18" s="386" t="s">
        <v>785</v>
      </c>
      <c r="J18" s="290" t="s">
        <v>783</v>
      </c>
      <c r="K18" s="386" t="s">
        <v>786</v>
      </c>
      <c r="L18" s="298"/>
      <c r="M18" s="386"/>
      <c r="N18" s="386"/>
      <c r="O18" s="386"/>
      <c r="P18" s="386"/>
      <c r="Q18" s="386"/>
      <c r="R18" s="386"/>
      <c r="S18" s="386"/>
      <c r="T18" s="386"/>
      <c r="U18" s="386"/>
      <c r="V18" s="386"/>
      <c r="W18" s="386"/>
      <c r="X18" s="386"/>
      <c r="Y18" s="384"/>
    </row>
    <row r="19" spans="3:25">
      <c r="C19" s="461" t="s">
        <v>841</v>
      </c>
      <c r="D19" s="462"/>
      <c r="E19" s="409" t="s">
        <v>827</v>
      </c>
      <c r="F19" s="383" t="s">
        <v>792</v>
      </c>
      <c r="G19" s="302" t="s">
        <v>548</v>
      </c>
      <c r="H19" s="289" t="s">
        <v>783</v>
      </c>
      <c r="I19" s="386" t="s">
        <v>785</v>
      </c>
      <c r="J19" s="290" t="s">
        <v>783</v>
      </c>
      <c r="K19" s="386" t="s">
        <v>786</v>
      </c>
      <c r="L19" s="386"/>
      <c r="M19" s="386"/>
      <c r="N19" s="386"/>
      <c r="O19" s="386"/>
      <c r="P19" s="386"/>
      <c r="Q19" s="386"/>
      <c r="R19" s="386"/>
      <c r="S19" s="386"/>
      <c r="T19" s="386"/>
      <c r="U19" s="386"/>
      <c r="V19" s="386"/>
      <c r="W19" s="386"/>
      <c r="X19" s="386"/>
      <c r="Y19" s="384"/>
    </row>
    <row r="20" spans="3:25">
      <c r="C20" s="461" t="s">
        <v>842</v>
      </c>
      <c r="D20" s="462"/>
      <c r="E20" s="409" t="s">
        <v>827</v>
      </c>
      <c r="F20" s="383" t="s">
        <v>793</v>
      </c>
      <c r="G20" s="302" t="s">
        <v>548</v>
      </c>
      <c r="H20" s="289" t="s">
        <v>783</v>
      </c>
      <c r="I20" s="386" t="s">
        <v>785</v>
      </c>
      <c r="J20" s="290" t="s">
        <v>783</v>
      </c>
      <c r="K20" s="386" t="s">
        <v>879</v>
      </c>
      <c r="L20" s="290" t="s">
        <v>783</v>
      </c>
      <c r="M20" s="386" t="s">
        <v>881</v>
      </c>
      <c r="N20" s="386"/>
      <c r="O20" s="386"/>
      <c r="P20" s="386"/>
      <c r="Q20" s="386"/>
      <c r="R20" s="386"/>
      <c r="S20" s="386"/>
      <c r="T20" s="386"/>
      <c r="U20" s="386"/>
      <c r="V20" s="386"/>
      <c r="W20" s="386"/>
      <c r="X20" s="386"/>
      <c r="Y20" s="384"/>
    </row>
    <row r="21" spans="3:25">
      <c r="C21" s="461" t="s">
        <v>843</v>
      </c>
      <c r="D21" s="462"/>
      <c r="E21" s="409" t="s">
        <v>834</v>
      </c>
      <c r="F21" s="383" t="s">
        <v>794</v>
      </c>
      <c r="G21" s="302" t="s">
        <v>548</v>
      </c>
      <c r="H21" s="289" t="s">
        <v>783</v>
      </c>
      <c r="I21" s="386" t="s">
        <v>785</v>
      </c>
      <c r="J21" s="290" t="s">
        <v>783</v>
      </c>
      <c r="K21" s="386" t="s">
        <v>786</v>
      </c>
      <c r="L21" s="386"/>
      <c r="M21" s="386"/>
      <c r="N21" s="386"/>
      <c r="O21" s="386"/>
      <c r="P21" s="386"/>
      <c r="Q21" s="386"/>
      <c r="R21" s="386"/>
      <c r="S21" s="386"/>
      <c r="T21" s="386"/>
      <c r="U21" s="386"/>
      <c r="V21" s="386"/>
      <c r="W21" s="386"/>
      <c r="X21" s="386"/>
      <c r="Y21" s="384"/>
    </row>
    <row r="22" spans="3:25">
      <c r="C22" s="461" t="s">
        <v>844</v>
      </c>
      <c r="D22" s="462"/>
      <c r="E22" s="409" t="s">
        <v>834</v>
      </c>
      <c r="F22" s="383" t="s">
        <v>795</v>
      </c>
      <c r="G22" s="302"/>
      <c r="H22" s="289" t="s">
        <v>783</v>
      </c>
      <c r="I22" s="386" t="s">
        <v>785</v>
      </c>
      <c r="J22" s="290" t="s">
        <v>783</v>
      </c>
      <c r="K22" s="386" t="s">
        <v>786</v>
      </c>
      <c r="L22" s="386"/>
      <c r="M22" s="386"/>
      <c r="N22" s="386"/>
      <c r="O22" s="386"/>
      <c r="P22" s="386"/>
      <c r="Q22" s="386"/>
      <c r="R22" s="386"/>
      <c r="S22" s="386"/>
      <c r="T22" s="386"/>
      <c r="U22" s="386"/>
      <c r="V22" s="386"/>
      <c r="W22" s="386"/>
      <c r="X22" s="386"/>
      <c r="Y22" s="384"/>
    </row>
    <row r="23" spans="3:25">
      <c r="C23" s="461" t="s">
        <v>845</v>
      </c>
      <c r="D23" s="462"/>
      <c r="E23" s="409" t="s">
        <v>834</v>
      </c>
      <c r="F23" s="383" t="s">
        <v>813</v>
      </c>
      <c r="G23" s="302"/>
      <c r="H23" s="289" t="s">
        <v>783</v>
      </c>
      <c r="I23" s="386" t="s">
        <v>785</v>
      </c>
      <c r="J23" s="290" t="s">
        <v>783</v>
      </c>
      <c r="K23" s="386" t="s">
        <v>786</v>
      </c>
      <c r="L23" s="386"/>
      <c r="M23" s="386"/>
      <c r="N23" s="386"/>
      <c r="O23" s="386"/>
      <c r="P23" s="386"/>
      <c r="Q23" s="386"/>
      <c r="R23" s="386"/>
      <c r="S23" s="386"/>
      <c r="T23" s="386"/>
      <c r="U23" s="386"/>
      <c r="V23" s="386"/>
      <c r="W23" s="386"/>
      <c r="X23" s="386"/>
      <c r="Y23" s="384"/>
    </row>
    <row r="24" spans="3:25">
      <c r="C24" s="461" t="s">
        <v>846</v>
      </c>
      <c r="D24" s="462"/>
      <c r="E24" s="409" t="s">
        <v>834</v>
      </c>
      <c r="F24" s="383" t="s">
        <v>814</v>
      </c>
      <c r="G24" s="302"/>
      <c r="H24" s="289" t="s">
        <v>783</v>
      </c>
      <c r="I24" s="386" t="s">
        <v>785</v>
      </c>
      <c r="J24" s="290" t="s">
        <v>783</v>
      </c>
      <c r="K24" s="386" t="s">
        <v>786</v>
      </c>
      <c r="L24" s="386"/>
      <c r="M24" s="386"/>
      <c r="N24" s="386"/>
      <c r="O24" s="386"/>
      <c r="P24" s="386"/>
      <c r="Q24" s="386"/>
      <c r="R24" s="386"/>
      <c r="S24" s="386"/>
      <c r="T24" s="386"/>
      <c r="U24" s="386"/>
      <c r="V24" s="386"/>
      <c r="W24" s="386"/>
      <c r="X24" s="386"/>
      <c r="Y24" s="384"/>
    </row>
    <row r="25" spans="3:25">
      <c r="C25" s="461" t="s">
        <v>847</v>
      </c>
      <c r="D25" s="462"/>
      <c r="E25" s="409" t="s">
        <v>834</v>
      </c>
      <c r="F25" s="383" t="s">
        <v>815</v>
      </c>
      <c r="G25" s="302"/>
      <c r="H25" s="289" t="s">
        <v>783</v>
      </c>
      <c r="I25" s="386" t="s">
        <v>785</v>
      </c>
      <c r="J25" s="290" t="s">
        <v>783</v>
      </c>
      <c r="K25" s="386" t="s">
        <v>786</v>
      </c>
      <c r="L25" s="386"/>
      <c r="M25" s="386"/>
      <c r="N25" s="386"/>
      <c r="O25" s="386"/>
      <c r="P25" s="386"/>
      <c r="Q25" s="386"/>
      <c r="R25" s="386"/>
      <c r="S25" s="386"/>
      <c r="T25" s="386"/>
      <c r="U25" s="386"/>
      <c r="V25" s="386"/>
      <c r="W25" s="386"/>
      <c r="X25" s="386"/>
      <c r="Y25" s="384"/>
    </row>
    <row r="26" spans="3:25">
      <c r="C26" s="461" t="s">
        <v>848</v>
      </c>
      <c r="D26" s="462"/>
      <c r="E26" s="409" t="s">
        <v>827</v>
      </c>
      <c r="F26" s="383" t="s">
        <v>82</v>
      </c>
      <c r="G26" s="302"/>
      <c r="H26" s="289" t="s">
        <v>783</v>
      </c>
      <c r="I26" s="386" t="s">
        <v>785</v>
      </c>
      <c r="J26" s="290" t="s">
        <v>783</v>
      </c>
      <c r="K26" s="386" t="s">
        <v>786</v>
      </c>
      <c r="L26" s="386"/>
      <c r="M26" s="386"/>
      <c r="N26" s="386"/>
      <c r="O26" s="386"/>
      <c r="P26" s="386"/>
      <c r="Q26" s="386"/>
      <c r="R26" s="386"/>
      <c r="S26" s="386"/>
      <c r="T26" s="386"/>
      <c r="U26" s="386"/>
      <c r="V26" s="386"/>
      <c r="W26" s="386"/>
      <c r="X26" s="386"/>
      <c r="Y26" s="384"/>
    </row>
    <row r="27" spans="3:25">
      <c r="C27" s="461" t="s">
        <v>849</v>
      </c>
      <c r="D27" s="462"/>
      <c r="E27" s="409" t="s">
        <v>850</v>
      </c>
      <c r="F27" s="383" t="s">
        <v>816</v>
      </c>
      <c r="G27" s="302"/>
      <c r="H27" s="289" t="s">
        <v>783</v>
      </c>
      <c r="I27" s="386" t="s">
        <v>785</v>
      </c>
      <c r="J27" s="290" t="s">
        <v>783</v>
      </c>
      <c r="K27" s="386" t="s">
        <v>786</v>
      </c>
      <c r="L27" s="298"/>
      <c r="M27" s="386"/>
      <c r="N27" s="386"/>
      <c r="O27" s="386"/>
      <c r="P27" s="386"/>
      <c r="Q27" s="386"/>
      <c r="R27" s="386"/>
      <c r="S27" s="386"/>
      <c r="T27" s="386"/>
      <c r="U27" s="386"/>
      <c r="V27" s="386"/>
      <c r="W27" s="386"/>
      <c r="X27" s="386"/>
      <c r="Y27" s="384"/>
    </row>
    <row r="28" spans="3:25">
      <c r="C28" s="461" t="s">
        <v>851</v>
      </c>
      <c r="D28" s="462"/>
      <c r="E28" s="409" t="s">
        <v>827</v>
      </c>
      <c r="F28" s="383" t="s">
        <v>817</v>
      </c>
      <c r="G28" s="302"/>
      <c r="H28" s="289" t="s">
        <v>783</v>
      </c>
      <c r="I28" s="386" t="s">
        <v>785</v>
      </c>
      <c r="J28" s="290" t="s">
        <v>783</v>
      </c>
      <c r="K28" s="386" t="s">
        <v>879</v>
      </c>
      <c r="L28" s="290" t="s">
        <v>783</v>
      </c>
      <c r="M28" s="386" t="s">
        <v>881</v>
      </c>
      <c r="N28" s="386"/>
      <c r="O28" s="386"/>
      <c r="P28" s="386"/>
      <c r="Q28" s="386"/>
      <c r="R28" s="386"/>
      <c r="S28" s="386"/>
      <c r="T28" s="386"/>
      <c r="U28" s="386"/>
      <c r="V28" s="386"/>
      <c r="W28" s="386"/>
      <c r="X28" s="386"/>
      <c r="Y28" s="384"/>
    </row>
    <row r="29" spans="3:25">
      <c r="C29" s="461" t="s">
        <v>851</v>
      </c>
      <c r="D29" s="462"/>
      <c r="E29" s="409" t="s">
        <v>827</v>
      </c>
      <c r="F29" s="383" t="s">
        <v>818</v>
      </c>
      <c r="G29" s="302"/>
      <c r="H29" s="289" t="s">
        <v>783</v>
      </c>
      <c r="I29" s="386" t="s">
        <v>785</v>
      </c>
      <c r="J29" s="290" t="s">
        <v>783</v>
      </c>
      <c r="K29" s="386" t="s">
        <v>786</v>
      </c>
      <c r="L29" s="386"/>
      <c r="M29" s="386"/>
      <c r="N29" s="386"/>
      <c r="O29" s="386"/>
      <c r="P29" s="386"/>
      <c r="Q29" s="386"/>
      <c r="R29" s="386"/>
      <c r="S29" s="386"/>
      <c r="T29" s="386"/>
      <c r="U29" s="386"/>
      <c r="V29" s="386"/>
      <c r="W29" s="386"/>
      <c r="X29" s="386"/>
      <c r="Y29" s="384"/>
    </row>
    <row r="30" spans="3:25">
      <c r="C30" s="461" t="s">
        <v>851</v>
      </c>
      <c r="D30" s="462"/>
      <c r="E30" s="409" t="s">
        <v>827</v>
      </c>
      <c r="F30" s="383" t="s">
        <v>819</v>
      </c>
      <c r="G30" s="302"/>
      <c r="H30" s="289" t="s">
        <v>783</v>
      </c>
      <c r="I30" s="386" t="s">
        <v>785</v>
      </c>
      <c r="J30" s="290" t="s">
        <v>783</v>
      </c>
      <c r="K30" s="386" t="s">
        <v>786</v>
      </c>
      <c r="L30" s="386"/>
      <c r="M30" s="386"/>
      <c r="N30" s="386"/>
      <c r="O30" s="386"/>
      <c r="P30" s="386"/>
      <c r="Q30" s="386"/>
      <c r="R30" s="386"/>
      <c r="S30" s="386"/>
      <c r="T30" s="386"/>
      <c r="U30" s="386"/>
      <c r="V30" s="386"/>
      <c r="W30" s="386"/>
      <c r="X30" s="386"/>
      <c r="Y30" s="384"/>
    </row>
    <row r="31" spans="3:25">
      <c r="C31" s="461" t="s">
        <v>851</v>
      </c>
      <c r="D31" s="462"/>
      <c r="E31" s="409" t="s">
        <v>827</v>
      </c>
      <c r="F31" s="383" t="s">
        <v>820</v>
      </c>
      <c r="G31" s="302"/>
      <c r="H31" s="289" t="s">
        <v>783</v>
      </c>
      <c r="I31" s="386" t="s">
        <v>785</v>
      </c>
      <c r="J31" s="290" t="s">
        <v>783</v>
      </c>
      <c r="K31" s="386" t="s">
        <v>786</v>
      </c>
      <c r="L31" s="298"/>
      <c r="M31" s="386"/>
      <c r="N31" s="386"/>
      <c r="O31" s="386"/>
      <c r="P31" s="386"/>
      <c r="Q31" s="386"/>
      <c r="R31" s="386"/>
      <c r="S31" s="386"/>
      <c r="T31" s="386"/>
      <c r="U31" s="386"/>
      <c r="V31" s="386"/>
      <c r="W31" s="386"/>
      <c r="X31" s="386"/>
      <c r="Y31" s="384"/>
    </row>
    <row r="32" spans="3:25">
      <c r="C32" s="461" t="s">
        <v>852</v>
      </c>
      <c r="D32" s="462"/>
      <c r="E32" s="409" t="s">
        <v>850</v>
      </c>
      <c r="F32" s="383" t="s">
        <v>83</v>
      </c>
      <c r="G32" s="302" t="s">
        <v>548</v>
      </c>
      <c r="H32" s="289" t="s">
        <v>783</v>
      </c>
      <c r="I32" s="386" t="s">
        <v>785</v>
      </c>
      <c r="J32" s="290" t="s">
        <v>783</v>
      </c>
      <c r="K32" s="386" t="s">
        <v>786</v>
      </c>
      <c r="L32" s="386"/>
      <c r="M32" s="386"/>
      <c r="N32" s="386"/>
      <c r="O32" s="386"/>
      <c r="P32" s="386"/>
      <c r="Q32" s="386"/>
      <c r="R32" s="386"/>
      <c r="S32" s="386"/>
      <c r="T32" s="386"/>
      <c r="U32" s="386"/>
      <c r="V32" s="386"/>
      <c r="W32" s="386"/>
      <c r="X32" s="386"/>
      <c r="Y32" s="384"/>
    </row>
    <row r="33" spans="3:25">
      <c r="C33" s="461" t="s">
        <v>853</v>
      </c>
      <c r="D33" s="462"/>
      <c r="E33" s="409" t="s">
        <v>850</v>
      </c>
      <c r="F33" s="383" t="s">
        <v>821</v>
      </c>
      <c r="G33" s="302"/>
      <c r="H33" s="289" t="s">
        <v>783</v>
      </c>
      <c r="I33" s="386" t="s">
        <v>785</v>
      </c>
      <c r="J33" s="290" t="s">
        <v>783</v>
      </c>
      <c r="K33" s="386" t="s">
        <v>786</v>
      </c>
      <c r="L33" s="386"/>
      <c r="M33" s="386"/>
      <c r="N33" s="386"/>
      <c r="O33" s="386"/>
      <c r="P33" s="386"/>
      <c r="Q33" s="386"/>
      <c r="R33" s="386"/>
      <c r="S33" s="386"/>
      <c r="T33" s="386"/>
      <c r="U33" s="386"/>
      <c r="V33" s="386"/>
      <c r="W33" s="386"/>
      <c r="X33" s="386"/>
      <c r="Y33" s="384"/>
    </row>
    <row r="34" spans="3:25">
      <c r="C34" s="461" t="s">
        <v>854</v>
      </c>
      <c r="D34" s="462"/>
      <c r="E34" s="409" t="s">
        <v>832</v>
      </c>
      <c r="F34" s="383" t="s">
        <v>84</v>
      </c>
      <c r="G34" s="302"/>
      <c r="H34" s="289" t="s">
        <v>783</v>
      </c>
      <c r="I34" s="386" t="s">
        <v>785</v>
      </c>
      <c r="J34" s="290" t="s">
        <v>783</v>
      </c>
      <c r="K34" s="386" t="s">
        <v>786</v>
      </c>
      <c r="L34" s="298"/>
      <c r="M34" s="386"/>
      <c r="N34" s="386"/>
      <c r="O34" s="386"/>
      <c r="P34" s="386"/>
      <c r="Q34" s="386"/>
      <c r="R34" s="386"/>
      <c r="S34" s="386"/>
      <c r="T34" s="386"/>
      <c r="U34" s="386"/>
      <c r="V34" s="386"/>
      <c r="W34" s="386"/>
      <c r="X34" s="386"/>
      <c r="Y34" s="384"/>
    </row>
    <row r="35" spans="3:25">
      <c r="C35" s="461" t="s">
        <v>855</v>
      </c>
      <c r="D35" s="462"/>
      <c r="E35" s="409" t="s">
        <v>832</v>
      </c>
      <c r="F35" s="383" t="s">
        <v>85</v>
      </c>
      <c r="G35" s="302"/>
      <c r="H35" s="289" t="s">
        <v>783</v>
      </c>
      <c r="I35" s="386" t="s">
        <v>785</v>
      </c>
      <c r="J35" s="290" t="s">
        <v>783</v>
      </c>
      <c r="K35" s="386" t="s">
        <v>879</v>
      </c>
      <c r="L35" s="290" t="s">
        <v>783</v>
      </c>
      <c r="M35" s="386" t="s">
        <v>881</v>
      </c>
      <c r="N35" s="386"/>
      <c r="O35" s="386"/>
      <c r="P35" s="386"/>
      <c r="Q35" s="386"/>
      <c r="R35" s="386"/>
      <c r="S35" s="386"/>
      <c r="T35" s="386"/>
      <c r="U35" s="386"/>
      <c r="V35" s="386"/>
      <c r="W35" s="386"/>
      <c r="X35" s="386"/>
      <c r="Y35" s="384"/>
    </row>
    <row r="36" spans="3:25">
      <c r="C36" s="461" t="s">
        <v>856</v>
      </c>
      <c r="D36" s="462"/>
      <c r="E36" s="409" t="s">
        <v>832</v>
      </c>
      <c r="F36" s="383" t="s">
        <v>86</v>
      </c>
      <c r="G36" s="302"/>
      <c r="H36" s="289" t="s">
        <v>783</v>
      </c>
      <c r="I36" s="386" t="s">
        <v>785</v>
      </c>
      <c r="J36" s="290" t="s">
        <v>783</v>
      </c>
      <c r="K36" s="386" t="s">
        <v>786</v>
      </c>
      <c r="L36" s="298"/>
      <c r="M36" s="386"/>
      <c r="N36" s="298"/>
      <c r="O36" s="386"/>
      <c r="P36" s="298"/>
      <c r="Q36" s="386"/>
      <c r="R36" s="386"/>
      <c r="S36" s="386"/>
      <c r="T36" s="386"/>
      <c r="U36" s="386"/>
      <c r="V36" s="386"/>
      <c r="W36" s="386"/>
      <c r="X36" s="386"/>
      <c r="Y36" s="384"/>
    </row>
    <row r="37" spans="3:25">
      <c r="C37" s="461" t="s">
        <v>857</v>
      </c>
      <c r="D37" s="462"/>
      <c r="E37" s="409" t="s">
        <v>832</v>
      </c>
      <c r="F37" s="383" t="s">
        <v>87</v>
      </c>
      <c r="G37" s="302"/>
      <c r="H37" s="289" t="s">
        <v>783</v>
      </c>
      <c r="I37" s="386" t="s">
        <v>785</v>
      </c>
      <c r="J37" s="290" t="s">
        <v>783</v>
      </c>
      <c r="K37" s="386" t="s">
        <v>786</v>
      </c>
      <c r="L37" s="298"/>
      <c r="M37" s="386"/>
      <c r="N37" s="298"/>
      <c r="O37" s="386"/>
      <c r="P37" s="298"/>
      <c r="Q37" s="386"/>
      <c r="R37" s="386"/>
      <c r="S37" s="386"/>
      <c r="T37" s="386"/>
      <c r="U37" s="386"/>
      <c r="V37" s="386"/>
      <c r="W37" s="386"/>
      <c r="X37" s="386"/>
      <c r="Y37" s="384"/>
    </row>
    <row r="38" spans="3:25">
      <c r="C38" s="461" t="s">
        <v>858</v>
      </c>
      <c r="D38" s="462"/>
      <c r="E38" s="409" t="s">
        <v>850</v>
      </c>
      <c r="F38" s="383" t="s">
        <v>796</v>
      </c>
      <c r="G38" s="302" t="s">
        <v>548</v>
      </c>
      <c r="H38" s="289" t="s">
        <v>783</v>
      </c>
      <c r="I38" s="386" t="s">
        <v>785</v>
      </c>
      <c r="J38" s="290" t="s">
        <v>783</v>
      </c>
      <c r="K38" s="386" t="s">
        <v>786</v>
      </c>
      <c r="L38" s="298"/>
      <c r="M38" s="386"/>
      <c r="N38" s="298"/>
      <c r="O38" s="386"/>
      <c r="P38" s="298"/>
      <c r="Q38" s="386"/>
      <c r="R38" s="386"/>
      <c r="S38" s="386"/>
      <c r="T38" s="386"/>
      <c r="U38" s="386"/>
      <c r="V38" s="386"/>
      <c r="W38" s="386"/>
      <c r="X38" s="386"/>
      <c r="Y38" s="384"/>
    </row>
    <row r="39" spans="3:25">
      <c r="C39" s="461" t="s">
        <v>859</v>
      </c>
      <c r="D39" s="462"/>
      <c r="E39" s="409" t="s">
        <v>834</v>
      </c>
      <c r="F39" s="383" t="s">
        <v>822</v>
      </c>
      <c r="G39" s="302" t="s">
        <v>548</v>
      </c>
      <c r="H39" s="289" t="s">
        <v>783</v>
      </c>
      <c r="I39" s="386" t="s">
        <v>785</v>
      </c>
      <c r="J39" s="290" t="s">
        <v>783</v>
      </c>
      <c r="K39" s="386" t="s">
        <v>786</v>
      </c>
      <c r="L39" s="298"/>
      <c r="M39" s="386"/>
      <c r="N39" s="298"/>
      <c r="O39" s="386"/>
      <c r="P39" s="298"/>
      <c r="Q39" s="386"/>
      <c r="R39" s="386"/>
      <c r="S39" s="386"/>
      <c r="T39" s="386"/>
      <c r="U39" s="386"/>
      <c r="V39" s="386"/>
      <c r="W39" s="386"/>
      <c r="X39" s="386"/>
      <c r="Y39" s="384"/>
    </row>
    <row r="40" spans="3:25">
      <c r="C40" s="461" t="s">
        <v>860</v>
      </c>
      <c r="D40" s="462"/>
      <c r="E40" s="409" t="s">
        <v>832</v>
      </c>
      <c r="F40" s="383" t="s">
        <v>823</v>
      </c>
      <c r="G40" s="302" t="s">
        <v>548</v>
      </c>
      <c r="H40" s="289" t="s">
        <v>783</v>
      </c>
      <c r="I40" s="386" t="s">
        <v>785</v>
      </c>
      <c r="J40" s="290" t="s">
        <v>783</v>
      </c>
      <c r="K40" s="386" t="s">
        <v>879</v>
      </c>
      <c r="L40" s="290" t="s">
        <v>783</v>
      </c>
      <c r="M40" s="386" t="s">
        <v>881</v>
      </c>
      <c r="N40" s="298"/>
      <c r="O40" s="386"/>
      <c r="P40" s="298"/>
      <c r="Q40" s="386"/>
      <c r="R40" s="386"/>
      <c r="S40" s="386"/>
      <c r="T40" s="386"/>
      <c r="U40" s="386"/>
      <c r="V40" s="386"/>
      <c r="W40" s="386"/>
      <c r="X40" s="386"/>
      <c r="Y40" s="384"/>
    </row>
    <row r="41" spans="3:25">
      <c r="C41" s="461" t="s">
        <v>861</v>
      </c>
      <c r="D41" s="462"/>
      <c r="E41" s="409" t="s">
        <v>832</v>
      </c>
      <c r="F41" s="383" t="s">
        <v>88</v>
      </c>
      <c r="G41" s="302"/>
      <c r="H41" s="289" t="s">
        <v>783</v>
      </c>
      <c r="I41" s="386" t="s">
        <v>785</v>
      </c>
      <c r="J41" s="290" t="s">
        <v>783</v>
      </c>
      <c r="K41" s="386" t="s">
        <v>880</v>
      </c>
      <c r="L41" s="290" t="s">
        <v>783</v>
      </c>
      <c r="M41" s="386" t="s">
        <v>881</v>
      </c>
      <c r="N41" s="298"/>
      <c r="O41" s="386"/>
      <c r="P41" s="298"/>
      <c r="Q41" s="386"/>
      <c r="R41" s="386"/>
      <c r="S41" s="386"/>
      <c r="T41" s="386"/>
      <c r="U41" s="386"/>
      <c r="V41" s="386"/>
      <c r="W41" s="386"/>
      <c r="X41" s="386"/>
      <c r="Y41" s="384"/>
    </row>
    <row r="42" spans="3:25">
      <c r="C42" s="461" t="s">
        <v>862</v>
      </c>
      <c r="D42" s="462"/>
      <c r="E42" s="409" t="s">
        <v>832</v>
      </c>
      <c r="F42" s="383" t="s">
        <v>824</v>
      </c>
      <c r="G42" s="302" t="s">
        <v>548</v>
      </c>
      <c r="H42" s="289" t="s">
        <v>783</v>
      </c>
      <c r="I42" s="386" t="s">
        <v>874</v>
      </c>
      <c r="J42" s="290" t="s">
        <v>783</v>
      </c>
      <c r="K42" s="386" t="s">
        <v>873</v>
      </c>
      <c r="L42" s="298"/>
      <c r="M42" s="386"/>
      <c r="N42" s="298"/>
      <c r="O42" s="386"/>
      <c r="P42" s="298"/>
      <c r="Q42" s="386"/>
      <c r="R42" s="386"/>
      <c r="S42" s="386"/>
      <c r="T42" s="386"/>
      <c r="U42" s="386"/>
      <c r="V42" s="386"/>
      <c r="W42" s="386"/>
      <c r="X42" s="386"/>
      <c r="Y42" s="384"/>
    </row>
    <row r="43" spans="3:25">
      <c r="C43" s="461" t="s">
        <v>863</v>
      </c>
      <c r="D43" s="462"/>
      <c r="E43" s="409" t="s">
        <v>827</v>
      </c>
      <c r="F43" s="383" t="s">
        <v>1404</v>
      </c>
      <c r="G43" s="302" t="s">
        <v>548</v>
      </c>
      <c r="H43" s="289" t="s">
        <v>783</v>
      </c>
      <c r="I43" s="386" t="s">
        <v>785</v>
      </c>
      <c r="J43" s="290" t="s">
        <v>783</v>
      </c>
      <c r="K43" s="386" t="s">
        <v>879</v>
      </c>
      <c r="L43" s="290" t="s">
        <v>783</v>
      </c>
      <c r="M43" s="386" t="s">
        <v>881</v>
      </c>
      <c r="N43" s="298"/>
      <c r="O43" s="386"/>
      <c r="P43" s="298"/>
      <c r="Q43" s="386"/>
      <c r="R43" s="386"/>
      <c r="S43" s="386"/>
      <c r="T43" s="386"/>
      <c r="U43" s="386"/>
      <c r="V43" s="386"/>
      <c r="W43" s="386"/>
      <c r="X43" s="386"/>
      <c r="Y43" s="384"/>
    </row>
    <row r="44" spans="3:25">
      <c r="C44" s="461" t="s">
        <v>864</v>
      </c>
      <c r="D44" s="462"/>
      <c r="E44" s="409" t="s">
        <v>832</v>
      </c>
      <c r="F44" s="383" t="s">
        <v>89</v>
      </c>
      <c r="G44" s="302"/>
      <c r="H44" s="289" t="s">
        <v>783</v>
      </c>
      <c r="I44" s="386" t="s">
        <v>785</v>
      </c>
      <c r="J44" s="290" t="s">
        <v>783</v>
      </c>
      <c r="K44" s="386" t="s">
        <v>786</v>
      </c>
      <c r="L44" s="298"/>
      <c r="M44" s="386"/>
      <c r="N44" s="298"/>
      <c r="O44" s="386"/>
      <c r="P44" s="298"/>
      <c r="Q44" s="386"/>
      <c r="R44" s="298"/>
      <c r="S44" s="386"/>
      <c r="T44" s="298"/>
      <c r="U44" s="386"/>
      <c r="V44" s="298"/>
      <c r="W44" s="386"/>
      <c r="X44" s="298"/>
      <c r="Y44" s="384"/>
    </row>
    <row r="45" spans="3:25">
      <c r="C45" s="461" t="s">
        <v>865</v>
      </c>
      <c r="D45" s="462"/>
      <c r="E45" s="409" t="s">
        <v>832</v>
      </c>
      <c r="F45" s="383" t="s">
        <v>825</v>
      </c>
      <c r="G45" s="302" t="s">
        <v>548</v>
      </c>
      <c r="H45" s="289" t="s">
        <v>783</v>
      </c>
      <c r="I45" s="386" t="s">
        <v>785</v>
      </c>
      <c r="J45" s="290" t="s">
        <v>783</v>
      </c>
      <c r="K45" s="386" t="s">
        <v>786</v>
      </c>
      <c r="L45" s="298"/>
      <c r="M45" s="386"/>
      <c r="N45" s="298"/>
      <c r="O45" s="386"/>
      <c r="P45" s="298"/>
      <c r="Q45" s="386"/>
      <c r="R45" s="298"/>
      <c r="S45" s="386"/>
      <c r="T45" s="298"/>
      <c r="U45" s="386"/>
      <c r="V45" s="298"/>
      <c r="W45" s="386"/>
      <c r="X45" s="298"/>
      <c r="Y45" s="384"/>
    </row>
    <row r="46" spans="3:25">
      <c r="C46" s="461" t="s">
        <v>866</v>
      </c>
      <c r="D46" s="462"/>
      <c r="E46" s="409" t="s">
        <v>832</v>
      </c>
      <c r="F46" s="383" t="s">
        <v>826</v>
      </c>
      <c r="G46" s="302"/>
      <c r="H46" s="289" t="s">
        <v>783</v>
      </c>
      <c r="I46" s="386" t="s">
        <v>785</v>
      </c>
      <c r="J46" s="290" t="s">
        <v>783</v>
      </c>
      <c r="K46" s="386" t="s">
        <v>786</v>
      </c>
      <c r="L46" s="298"/>
      <c r="M46" s="386"/>
      <c r="N46" s="298"/>
      <c r="O46" s="386"/>
      <c r="P46" s="298"/>
      <c r="Q46" s="386"/>
      <c r="R46" s="298"/>
      <c r="S46" s="386"/>
      <c r="T46" s="298"/>
      <c r="U46" s="386"/>
      <c r="V46" s="298"/>
      <c r="W46" s="386"/>
      <c r="X46" s="298"/>
      <c r="Y46" s="384"/>
    </row>
    <row r="47" spans="3:25">
      <c r="C47" s="461" t="s">
        <v>867</v>
      </c>
      <c r="D47" s="462"/>
      <c r="E47" s="409" t="s">
        <v>827</v>
      </c>
      <c r="F47" s="383" t="s">
        <v>797</v>
      </c>
      <c r="G47" s="302" t="s">
        <v>548</v>
      </c>
      <c r="H47" s="289" t="s">
        <v>783</v>
      </c>
      <c r="I47" s="386" t="s">
        <v>785</v>
      </c>
      <c r="J47" s="290" t="s">
        <v>783</v>
      </c>
      <c r="K47" s="386" t="s">
        <v>889</v>
      </c>
      <c r="L47" s="290" t="s">
        <v>783</v>
      </c>
      <c r="M47" s="386" t="s">
        <v>890</v>
      </c>
      <c r="N47" s="290" t="s">
        <v>783</v>
      </c>
      <c r="O47" s="386" t="s">
        <v>886</v>
      </c>
      <c r="P47" s="290" t="s">
        <v>783</v>
      </c>
      <c r="Q47" s="386" t="s">
        <v>891</v>
      </c>
      <c r="R47" s="298"/>
      <c r="S47" s="386"/>
      <c r="T47" s="298"/>
      <c r="U47" s="386"/>
      <c r="V47" s="298"/>
      <c r="W47" s="386"/>
      <c r="X47" s="298"/>
      <c r="Y47" s="384"/>
    </row>
    <row r="48" spans="3:25">
      <c r="C48" s="461" t="s">
        <v>868</v>
      </c>
      <c r="D48" s="462"/>
      <c r="E48" s="409" t="s">
        <v>827</v>
      </c>
      <c r="F48" s="383" t="s">
        <v>798</v>
      </c>
      <c r="G48" s="302" t="s">
        <v>548</v>
      </c>
      <c r="H48" s="289" t="s">
        <v>783</v>
      </c>
      <c r="I48" s="386" t="s">
        <v>785</v>
      </c>
      <c r="J48" s="290" t="s">
        <v>783</v>
      </c>
      <c r="K48" s="386" t="s">
        <v>879</v>
      </c>
      <c r="L48" s="290" t="s">
        <v>783</v>
      </c>
      <c r="M48" s="386" t="s">
        <v>886</v>
      </c>
      <c r="N48" s="290" t="s">
        <v>783</v>
      </c>
      <c r="O48" s="386" t="s">
        <v>887</v>
      </c>
      <c r="P48" s="290" t="s">
        <v>783</v>
      </c>
      <c r="Q48" s="386" t="s">
        <v>888</v>
      </c>
      <c r="R48" s="290" t="s">
        <v>783</v>
      </c>
      <c r="S48" s="386" t="s">
        <v>912</v>
      </c>
      <c r="T48" s="298"/>
      <c r="U48" s="386"/>
      <c r="V48" s="298"/>
      <c r="W48" s="386"/>
      <c r="X48" s="298"/>
      <c r="Y48" s="384"/>
    </row>
    <row r="49" spans="2:25">
      <c r="C49" s="291"/>
      <c r="D49" s="294"/>
      <c r="E49" s="410" t="s">
        <v>850</v>
      </c>
      <c r="F49" s="410" t="s">
        <v>799</v>
      </c>
      <c r="G49" s="303" t="s">
        <v>788</v>
      </c>
      <c r="H49" s="411" t="s">
        <v>783</v>
      </c>
      <c r="I49" s="292" t="s">
        <v>785</v>
      </c>
      <c r="J49" s="293" t="s">
        <v>783</v>
      </c>
      <c r="K49" s="292" t="s">
        <v>786</v>
      </c>
      <c r="L49" s="292"/>
      <c r="M49" s="292"/>
      <c r="N49" s="292"/>
      <c r="O49" s="292"/>
      <c r="P49" s="292"/>
      <c r="Q49" s="292"/>
      <c r="R49" s="292"/>
      <c r="S49" s="292"/>
      <c r="T49" s="292"/>
      <c r="U49" s="292"/>
      <c r="V49" s="292"/>
      <c r="W49" s="292"/>
      <c r="X49" s="292"/>
      <c r="Y49" s="294"/>
    </row>
    <row r="50" spans="2:25" ht="9" customHeight="1"/>
    <row r="51" spans="2:25" ht="14.25">
      <c r="B51" s="388" t="s">
        <v>1082</v>
      </c>
      <c r="C51" s="388"/>
      <c r="D51" s="388"/>
      <c r="E51" s="388"/>
    </row>
    <row r="52" spans="2:25" ht="28.5">
      <c r="C52" s="513" t="s">
        <v>1164</v>
      </c>
      <c r="D52" s="513" t="s">
        <v>1165</v>
      </c>
      <c r="E52" s="407" t="s">
        <v>892</v>
      </c>
      <c r="F52" s="406" t="s">
        <v>80</v>
      </c>
      <c r="G52" s="399" t="s">
        <v>547</v>
      </c>
      <c r="H52" s="686" t="s">
        <v>780</v>
      </c>
      <c r="I52" s="687"/>
      <c r="J52" s="687"/>
      <c r="K52" s="687"/>
      <c r="L52" s="687"/>
      <c r="M52" s="687"/>
      <c r="N52" s="687"/>
      <c r="O52" s="687"/>
      <c r="P52" s="687"/>
      <c r="Q52" s="687"/>
      <c r="R52" s="687"/>
      <c r="S52" s="687"/>
      <c r="T52" s="687"/>
      <c r="U52" s="687"/>
      <c r="V52" s="687"/>
      <c r="W52" s="687"/>
      <c r="X52" s="687"/>
      <c r="Y52" s="688"/>
    </row>
    <row r="53" spans="2:25">
      <c r="C53" s="34"/>
      <c r="D53" s="34"/>
      <c r="E53" s="34" t="s">
        <v>834</v>
      </c>
      <c r="F53" s="400" t="s">
        <v>782</v>
      </c>
      <c r="G53" s="402" t="s">
        <v>548</v>
      </c>
      <c r="H53" s="413" t="s">
        <v>783</v>
      </c>
      <c r="I53" s="415" t="s">
        <v>913</v>
      </c>
      <c r="J53" s="416"/>
      <c r="K53" s="416"/>
      <c r="L53" s="414" t="s">
        <v>783</v>
      </c>
      <c r="M53" s="415" t="s">
        <v>915</v>
      </c>
      <c r="N53" s="416"/>
      <c r="O53" s="416"/>
      <c r="P53" s="416"/>
      <c r="Q53" s="416"/>
      <c r="R53" s="416"/>
      <c r="S53" s="416"/>
      <c r="T53" s="416"/>
      <c r="U53" s="416"/>
      <c r="V53" s="416"/>
      <c r="W53" s="416"/>
      <c r="X53" s="416"/>
      <c r="Y53" s="401"/>
    </row>
    <row r="54" spans="2:25">
      <c r="C54" s="417"/>
      <c r="D54" s="417"/>
      <c r="E54" s="417"/>
      <c r="F54" s="403"/>
      <c r="G54" s="405"/>
      <c r="H54" s="418" t="s">
        <v>783</v>
      </c>
      <c r="I54" s="420" t="s">
        <v>914</v>
      </c>
      <c r="J54" s="387"/>
      <c r="K54" s="387"/>
      <c r="L54" s="419" t="s">
        <v>783</v>
      </c>
      <c r="M54" s="420" t="s">
        <v>916</v>
      </c>
      <c r="N54" s="387"/>
      <c r="O54" s="387"/>
      <c r="P54" s="387"/>
      <c r="Q54" s="387"/>
      <c r="R54" s="387"/>
      <c r="S54" s="387"/>
      <c r="T54" s="387"/>
      <c r="U54" s="387"/>
      <c r="V54" s="387"/>
      <c r="W54" s="387"/>
      <c r="X54" s="387"/>
      <c r="Y54" s="404"/>
    </row>
    <row r="55" spans="2:25">
      <c r="C55" s="409"/>
      <c r="D55" s="409"/>
      <c r="E55" s="409" t="s">
        <v>834</v>
      </c>
      <c r="F55" s="383" t="s">
        <v>800</v>
      </c>
      <c r="G55" s="302" t="s">
        <v>548</v>
      </c>
      <c r="H55" s="289" t="s">
        <v>783</v>
      </c>
      <c r="I55" s="386" t="s">
        <v>874</v>
      </c>
      <c r="J55" s="290" t="s">
        <v>783</v>
      </c>
      <c r="K55" s="386" t="s">
        <v>873</v>
      </c>
      <c r="L55" s="386"/>
      <c r="M55" s="386"/>
      <c r="N55" s="386"/>
      <c r="O55" s="386"/>
      <c r="P55" s="386"/>
      <c r="Q55" s="386"/>
      <c r="R55" s="386"/>
      <c r="S55" s="386"/>
      <c r="T55" s="386"/>
      <c r="U55" s="386"/>
      <c r="V55" s="386"/>
      <c r="W55" s="386"/>
      <c r="X55" s="386"/>
      <c r="Y55" s="384"/>
    </row>
    <row r="56" spans="2:25">
      <c r="C56" s="409" t="s">
        <v>828</v>
      </c>
      <c r="D56" s="409"/>
      <c r="E56" s="409" t="s">
        <v>834</v>
      </c>
      <c r="F56" s="383" t="s">
        <v>893</v>
      </c>
      <c r="G56" s="302" t="s">
        <v>548</v>
      </c>
      <c r="H56" s="289" t="s">
        <v>783</v>
      </c>
      <c r="I56" s="386" t="s">
        <v>785</v>
      </c>
      <c r="J56" s="290" t="s">
        <v>783</v>
      </c>
      <c r="K56" s="386" t="s">
        <v>786</v>
      </c>
      <c r="L56" s="386"/>
      <c r="M56" s="386"/>
      <c r="N56" s="386"/>
      <c r="O56" s="386"/>
      <c r="P56" s="386"/>
      <c r="Q56" s="386"/>
      <c r="R56" s="386"/>
      <c r="S56" s="386"/>
      <c r="T56" s="386"/>
      <c r="U56" s="386"/>
      <c r="V56" s="386"/>
      <c r="W56" s="386"/>
      <c r="X56" s="386"/>
      <c r="Y56" s="384"/>
    </row>
    <row r="57" spans="2:25">
      <c r="C57" s="409" t="s">
        <v>829</v>
      </c>
      <c r="D57" s="409"/>
      <c r="E57" s="409" t="s">
        <v>834</v>
      </c>
      <c r="F57" s="383" t="s">
        <v>894</v>
      </c>
      <c r="G57" s="302" t="s">
        <v>548</v>
      </c>
      <c r="H57" s="289" t="s">
        <v>783</v>
      </c>
      <c r="I57" s="386" t="s">
        <v>785</v>
      </c>
      <c r="J57" s="290" t="s">
        <v>783</v>
      </c>
      <c r="K57" s="386" t="s">
        <v>786</v>
      </c>
      <c r="L57" s="386"/>
      <c r="M57" s="386"/>
      <c r="N57" s="386"/>
      <c r="O57" s="386"/>
      <c r="P57" s="386"/>
      <c r="Q57" s="386"/>
      <c r="R57" s="386"/>
      <c r="S57" s="386"/>
      <c r="T57" s="386"/>
      <c r="U57" s="386"/>
      <c r="V57" s="386"/>
      <c r="W57" s="386"/>
      <c r="X57" s="386"/>
      <c r="Y57" s="384"/>
    </row>
    <row r="58" spans="2:25">
      <c r="C58" s="409" t="s">
        <v>830</v>
      </c>
      <c r="D58" s="409"/>
      <c r="E58" s="409" t="s">
        <v>834</v>
      </c>
      <c r="F58" s="383" t="s">
        <v>895</v>
      </c>
      <c r="G58" s="302"/>
      <c r="H58" s="289" t="s">
        <v>783</v>
      </c>
      <c r="I58" s="386" t="s">
        <v>785</v>
      </c>
      <c r="J58" s="290" t="s">
        <v>783</v>
      </c>
      <c r="K58" s="386" t="s">
        <v>786</v>
      </c>
      <c r="L58" s="298"/>
      <c r="M58" s="386"/>
      <c r="N58" s="298"/>
      <c r="O58" s="386"/>
      <c r="P58" s="298"/>
      <c r="Q58" s="386"/>
      <c r="R58" s="386"/>
      <c r="S58" s="386"/>
      <c r="T58" s="386"/>
      <c r="U58" s="386"/>
      <c r="V58" s="386"/>
      <c r="W58" s="386"/>
      <c r="X58" s="386"/>
      <c r="Y58" s="384"/>
    </row>
    <row r="59" spans="2:25">
      <c r="C59" s="409" t="s">
        <v>831</v>
      </c>
      <c r="D59" s="409"/>
      <c r="E59" s="409" t="s">
        <v>834</v>
      </c>
      <c r="F59" s="383" t="s">
        <v>896</v>
      </c>
      <c r="G59" s="302" t="s">
        <v>548</v>
      </c>
      <c r="H59" s="289" t="s">
        <v>783</v>
      </c>
      <c r="I59" s="386" t="s">
        <v>785</v>
      </c>
      <c r="J59" s="290" t="s">
        <v>783</v>
      </c>
      <c r="K59" s="386" t="s">
        <v>786</v>
      </c>
      <c r="L59" s="386"/>
      <c r="M59" s="386"/>
      <c r="N59" s="386"/>
      <c r="O59" s="386"/>
      <c r="P59" s="386"/>
      <c r="Q59" s="386"/>
      <c r="R59" s="386"/>
      <c r="S59" s="386"/>
      <c r="T59" s="386"/>
      <c r="U59" s="386"/>
      <c r="V59" s="386"/>
      <c r="W59" s="386"/>
      <c r="X59" s="386"/>
      <c r="Y59" s="384"/>
    </row>
    <row r="60" spans="2:25">
      <c r="C60" s="409" t="s">
        <v>833</v>
      </c>
      <c r="D60" s="409"/>
      <c r="E60" s="409" t="s">
        <v>832</v>
      </c>
      <c r="F60" s="383" t="s">
        <v>897</v>
      </c>
      <c r="G60" s="302" t="s">
        <v>548</v>
      </c>
      <c r="H60" s="289" t="s">
        <v>783</v>
      </c>
      <c r="I60" s="386" t="s">
        <v>785</v>
      </c>
      <c r="J60" s="290" t="s">
        <v>783</v>
      </c>
      <c r="K60" s="386" t="s">
        <v>786</v>
      </c>
      <c r="L60" s="298"/>
      <c r="M60" s="386"/>
      <c r="N60" s="298"/>
      <c r="O60" s="386"/>
      <c r="P60" s="298"/>
      <c r="Q60" s="386"/>
      <c r="R60" s="386"/>
      <c r="S60" s="386"/>
      <c r="T60" s="386"/>
      <c r="U60" s="386"/>
      <c r="V60" s="386"/>
      <c r="W60" s="386"/>
      <c r="X60" s="386"/>
      <c r="Y60" s="384"/>
    </row>
    <row r="61" spans="2:25">
      <c r="C61" s="409" t="s">
        <v>835</v>
      </c>
      <c r="D61" s="409"/>
      <c r="E61" s="409" t="s">
        <v>832</v>
      </c>
      <c r="F61" s="383" t="s">
        <v>801</v>
      </c>
      <c r="G61" s="302" t="s">
        <v>548</v>
      </c>
      <c r="H61" s="289" t="s">
        <v>783</v>
      </c>
      <c r="I61" s="386" t="s">
        <v>785</v>
      </c>
      <c r="J61" s="290" t="s">
        <v>783</v>
      </c>
      <c r="K61" s="386" t="s">
        <v>786</v>
      </c>
      <c r="L61" s="386"/>
      <c r="M61" s="386"/>
      <c r="N61" s="386"/>
      <c r="O61" s="386"/>
      <c r="P61" s="386"/>
      <c r="Q61" s="386"/>
      <c r="R61" s="386"/>
      <c r="S61" s="386"/>
      <c r="T61" s="386"/>
      <c r="U61" s="386"/>
      <c r="V61" s="386"/>
      <c r="W61" s="386"/>
      <c r="X61" s="386"/>
      <c r="Y61" s="384"/>
    </row>
    <row r="62" spans="2:25">
      <c r="C62" s="409" t="s">
        <v>898</v>
      </c>
      <c r="D62" s="409"/>
      <c r="E62" s="409" t="s">
        <v>832</v>
      </c>
      <c r="F62" s="383" t="s">
        <v>802</v>
      </c>
      <c r="G62" s="302" t="s">
        <v>548</v>
      </c>
      <c r="H62" s="289" t="s">
        <v>783</v>
      </c>
      <c r="I62" s="386" t="s">
        <v>785</v>
      </c>
      <c r="J62" s="290" t="s">
        <v>783</v>
      </c>
      <c r="K62" s="386" t="s">
        <v>786</v>
      </c>
      <c r="L62" s="386"/>
      <c r="M62" s="386"/>
      <c r="N62" s="386"/>
      <c r="O62" s="386"/>
      <c r="P62" s="386"/>
      <c r="Q62" s="386"/>
      <c r="R62" s="386"/>
      <c r="S62" s="386"/>
      <c r="T62" s="386"/>
      <c r="U62" s="386"/>
      <c r="V62" s="386"/>
      <c r="W62" s="386"/>
      <c r="X62" s="386"/>
      <c r="Y62" s="384"/>
    </row>
    <row r="63" spans="2:25">
      <c r="C63" s="409" t="s">
        <v>837</v>
      </c>
      <c r="D63" s="409"/>
      <c r="E63" s="409" t="s">
        <v>834</v>
      </c>
      <c r="F63" s="383" t="s">
        <v>789</v>
      </c>
      <c r="G63" s="302" t="s">
        <v>548</v>
      </c>
      <c r="H63" s="289" t="s">
        <v>783</v>
      </c>
      <c r="I63" s="386" t="s">
        <v>785</v>
      </c>
      <c r="J63" s="290" t="s">
        <v>783</v>
      </c>
      <c r="K63" s="386" t="s">
        <v>879</v>
      </c>
      <c r="L63" s="290" t="s">
        <v>783</v>
      </c>
      <c r="M63" s="386" t="s">
        <v>886</v>
      </c>
      <c r="N63" s="290" t="s">
        <v>783</v>
      </c>
      <c r="O63" s="386" t="s">
        <v>904</v>
      </c>
      <c r="P63" s="290" t="s">
        <v>783</v>
      </c>
      <c r="Q63" s="386" t="s">
        <v>905</v>
      </c>
      <c r="R63" s="290" t="s">
        <v>783</v>
      </c>
      <c r="S63" s="386" t="s">
        <v>906</v>
      </c>
      <c r="T63" s="290" t="s">
        <v>783</v>
      </c>
      <c r="U63" s="386" t="s">
        <v>907</v>
      </c>
      <c r="V63" s="298"/>
      <c r="W63" s="465"/>
      <c r="X63" s="298"/>
      <c r="Y63" s="462"/>
    </row>
    <row r="64" spans="2:25">
      <c r="C64" s="409" t="s">
        <v>838</v>
      </c>
      <c r="D64" s="409"/>
      <c r="E64" s="409" t="s">
        <v>832</v>
      </c>
      <c r="F64" s="383" t="s">
        <v>803</v>
      </c>
      <c r="G64" s="302" t="s">
        <v>548</v>
      </c>
      <c r="H64" s="289" t="s">
        <v>783</v>
      </c>
      <c r="I64" s="386" t="s">
        <v>785</v>
      </c>
      <c r="J64" s="290" t="s">
        <v>783</v>
      </c>
      <c r="K64" s="386" t="s">
        <v>786</v>
      </c>
      <c r="L64" s="386"/>
      <c r="M64" s="386"/>
      <c r="N64" s="386"/>
      <c r="O64" s="386"/>
      <c r="P64" s="386"/>
      <c r="Q64" s="386"/>
      <c r="R64" s="386"/>
      <c r="S64" s="386"/>
      <c r="T64" s="386"/>
      <c r="U64" s="386"/>
      <c r="V64" s="386"/>
      <c r="W64" s="386"/>
      <c r="X64" s="386"/>
      <c r="Y64" s="384"/>
    </row>
    <row r="65" spans="3:25">
      <c r="C65" s="409" t="s">
        <v>839</v>
      </c>
      <c r="D65" s="409"/>
      <c r="E65" s="409" t="s">
        <v>834</v>
      </c>
      <c r="F65" s="383" t="s">
        <v>808</v>
      </c>
      <c r="G65" s="302" t="s">
        <v>548</v>
      </c>
      <c r="H65" s="289" t="s">
        <v>783</v>
      </c>
      <c r="I65" s="386" t="s">
        <v>785</v>
      </c>
      <c r="J65" s="290" t="s">
        <v>783</v>
      </c>
      <c r="K65" s="386" t="s">
        <v>879</v>
      </c>
      <c r="L65" s="290" t="s">
        <v>783</v>
      </c>
      <c r="M65" s="386" t="s">
        <v>886</v>
      </c>
      <c r="N65" s="290" t="s">
        <v>783</v>
      </c>
      <c r="O65" s="386" t="s">
        <v>887</v>
      </c>
      <c r="P65" s="290" t="s">
        <v>783</v>
      </c>
      <c r="Q65" s="386" t="s">
        <v>888</v>
      </c>
      <c r="R65" s="386"/>
      <c r="S65" s="386"/>
      <c r="T65" s="386"/>
      <c r="U65" s="386"/>
      <c r="V65" s="386"/>
      <c r="W65" s="386"/>
      <c r="X65" s="386"/>
      <c r="Y65" s="384"/>
    </row>
    <row r="66" spans="3:25">
      <c r="C66" s="409" t="s">
        <v>840</v>
      </c>
      <c r="D66" s="409"/>
      <c r="E66" s="409" t="s">
        <v>832</v>
      </c>
      <c r="F66" s="383" t="s">
        <v>89</v>
      </c>
      <c r="G66" s="302"/>
      <c r="H66" s="289" t="s">
        <v>783</v>
      </c>
      <c r="I66" s="386" t="s">
        <v>785</v>
      </c>
      <c r="J66" s="290" t="s">
        <v>783</v>
      </c>
      <c r="K66" s="386" t="s">
        <v>786</v>
      </c>
      <c r="L66" s="386"/>
      <c r="M66" s="386"/>
      <c r="N66" s="386"/>
      <c r="O66" s="386"/>
      <c r="P66" s="386"/>
      <c r="Q66" s="386"/>
      <c r="R66" s="386"/>
      <c r="S66" s="386"/>
      <c r="T66" s="386"/>
      <c r="U66" s="386"/>
      <c r="V66" s="386"/>
      <c r="W66" s="386"/>
      <c r="X66" s="386"/>
      <c r="Y66" s="384"/>
    </row>
    <row r="67" spans="3:25">
      <c r="C67" s="409" t="s">
        <v>841</v>
      </c>
      <c r="D67" s="409"/>
      <c r="E67" s="409" t="s">
        <v>832</v>
      </c>
      <c r="F67" s="383" t="s">
        <v>804</v>
      </c>
      <c r="G67" s="302"/>
      <c r="H67" s="289" t="s">
        <v>783</v>
      </c>
      <c r="I67" s="386" t="s">
        <v>785</v>
      </c>
      <c r="J67" s="290" t="s">
        <v>783</v>
      </c>
      <c r="K67" s="386" t="s">
        <v>786</v>
      </c>
      <c r="L67" s="298"/>
      <c r="M67" s="386"/>
      <c r="N67" s="386"/>
      <c r="O67" s="386"/>
      <c r="P67" s="386"/>
      <c r="Q67" s="386"/>
      <c r="R67" s="386"/>
      <c r="S67" s="386"/>
      <c r="T67" s="386"/>
      <c r="U67" s="386"/>
      <c r="V67" s="386"/>
      <c r="W67" s="386"/>
      <c r="X67" s="386"/>
      <c r="Y67" s="384"/>
    </row>
    <row r="68" spans="3:25">
      <c r="C68" s="409" t="s">
        <v>842</v>
      </c>
      <c r="D68" s="409"/>
      <c r="E68" s="409" t="s">
        <v>834</v>
      </c>
      <c r="F68" s="383" t="s">
        <v>805</v>
      </c>
      <c r="G68" s="302"/>
      <c r="H68" s="289" t="s">
        <v>783</v>
      </c>
      <c r="I68" s="386" t="s">
        <v>874</v>
      </c>
      <c r="J68" s="290" t="s">
        <v>783</v>
      </c>
      <c r="K68" s="386" t="s">
        <v>873</v>
      </c>
      <c r="L68" s="386"/>
      <c r="M68" s="386"/>
      <c r="N68" s="386"/>
      <c r="O68" s="386"/>
      <c r="P68" s="386"/>
      <c r="Q68" s="386"/>
      <c r="R68" s="386"/>
      <c r="S68" s="386"/>
      <c r="T68" s="386"/>
      <c r="U68" s="386"/>
      <c r="V68" s="386"/>
      <c r="W68" s="386"/>
      <c r="X68" s="386"/>
      <c r="Y68" s="384"/>
    </row>
    <row r="69" spans="3:25">
      <c r="C69" s="409" t="s">
        <v>843</v>
      </c>
      <c r="D69" s="409"/>
      <c r="E69" s="409" t="s">
        <v>834</v>
      </c>
      <c r="F69" s="383" t="s">
        <v>815</v>
      </c>
      <c r="G69" s="302"/>
      <c r="H69" s="289" t="s">
        <v>783</v>
      </c>
      <c r="I69" s="386" t="s">
        <v>785</v>
      </c>
      <c r="J69" s="290" t="s">
        <v>783</v>
      </c>
      <c r="K69" s="386" t="s">
        <v>786</v>
      </c>
      <c r="L69" s="298"/>
      <c r="M69" s="386"/>
      <c r="N69" s="298"/>
      <c r="O69" s="386"/>
      <c r="P69" s="298"/>
      <c r="Q69" s="386"/>
      <c r="R69" s="386"/>
      <c r="S69" s="386"/>
      <c r="T69" s="386"/>
      <c r="U69" s="386"/>
      <c r="V69" s="386"/>
      <c r="W69" s="386"/>
      <c r="X69" s="386"/>
      <c r="Y69" s="384"/>
    </row>
    <row r="70" spans="3:25">
      <c r="C70" s="409" t="s">
        <v>844</v>
      </c>
      <c r="D70" s="409"/>
      <c r="E70" s="409" t="s">
        <v>834</v>
      </c>
      <c r="F70" s="383" t="s">
        <v>806</v>
      </c>
      <c r="G70" s="302"/>
      <c r="H70" s="289" t="s">
        <v>783</v>
      </c>
      <c r="I70" s="386" t="s">
        <v>785</v>
      </c>
      <c r="J70" s="290" t="s">
        <v>783</v>
      </c>
      <c r="K70" s="386" t="s">
        <v>786</v>
      </c>
      <c r="L70" s="298"/>
      <c r="M70" s="386"/>
      <c r="N70" s="298"/>
      <c r="O70" s="386"/>
      <c r="P70" s="298"/>
      <c r="Q70" s="386"/>
      <c r="R70" s="298"/>
      <c r="S70" s="386"/>
      <c r="T70" s="298"/>
      <c r="U70" s="386"/>
      <c r="V70" s="298"/>
      <c r="W70" s="386"/>
      <c r="X70" s="298"/>
      <c r="Y70" s="384"/>
    </row>
    <row r="71" spans="3:25">
      <c r="C71" s="409" t="s">
        <v>845</v>
      </c>
      <c r="D71" s="409"/>
      <c r="E71" s="409" t="s">
        <v>834</v>
      </c>
      <c r="F71" s="383" t="s">
        <v>899</v>
      </c>
      <c r="G71" s="302"/>
      <c r="H71" s="289" t="s">
        <v>783</v>
      </c>
      <c r="I71" s="386" t="s">
        <v>785</v>
      </c>
      <c r="J71" s="290" t="s">
        <v>783</v>
      </c>
      <c r="K71" s="386" t="s">
        <v>786</v>
      </c>
      <c r="L71" s="386"/>
      <c r="M71" s="386"/>
      <c r="N71" s="386"/>
      <c r="O71" s="386"/>
      <c r="P71" s="386"/>
      <c r="Q71" s="386"/>
      <c r="R71" s="386"/>
      <c r="S71" s="386"/>
      <c r="T71" s="386"/>
      <c r="U71" s="386"/>
      <c r="V71" s="386"/>
      <c r="W71" s="386"/>
      <c r="X71" s="386"/>
      <c r="Y71" s="384"/>
    </row>
    <row r="72" spans="3:25">
      <c r="C72" s="409" t="s">
        <v>846</v>
      </c>
      <c r="D72" s="409"/>
      <c r="E72" s="409" t="s">
        <v>834</v>
      </c>
      <c r="F72" s="383" t="s">
        <v>900</v>
      </c>
      <c r="G72" s="302"/>
      <c r="H72" s="289" t="s">
        <v>783</v>
      </c>
      <c r="I72" s="386" t="s">
        <v>785</v>
      </c>
      <c r="J72" s="290" t="s">
        <v>783</v>
      </c>
      <c r="K72" s="386" t="s">
        <v>786</v>
      </c>
      <c r="L72" s="386"/>
      <c r="M72" s="386"/>
      <c r="N72" s="386"/>
      <c r="O72" s="386"/>
      <c r="P72" s="386"/>
      <c r="Q72" s="386"/>
      <c r="R72" s="386"/>
      <c r="S72" s="386"/>
      <c r="T72" s="386"/>
      <c r="U72" s="386"/>
      <c r="V72" s="386"/>
      <c r="W72" s="386"/>
      <c r="X72" s="386"/>
      <c r="Y72" s="384"/>
    </row>
    <row r="73" spans="3:25">
      <c r="C73" s="409" t="s">
        <v>847</v>
      </c>
      <c r="D73" s="409"/>
      <c r="E73" s="409" t="s">
        <v>834</v>
      </c>
      <c r="F73" s="383" t="s">
        <v>901</v>
      </c>
      <c r="G73" s="302"/>
      <c r="H73" s="289" t="s">
        <v>783</v>
      </c>
      <c r="I73" s="386" t="s">
        <v>785</v>
      </c>
      <c r="J73" s="290" t="s">
        <v>783</v>
      </c>
      <c r="K73" s="386" t="s">
        <v>786</v>
      </c>
      <c r="L73" s="386"/>
      <c r="M73" s="386"/>
      <c r="N73" s="386"/>
      <c r="O73" s="386"/>
      <c r="P73" s="386"/>
      <c r="Q73" s="386"/>
      <c r="R73" s="386"/>
      <c r="S73" s="386"/>
      <c r="T73" s="386"/>
      <c r="U73" s="386"/>
      <c r="V73" s="386"/>
      <c r="W73" s="386"/>
      <c r="X73" s="386"/>
      <c r="Y73" s="384"/>
    </row>
    <row r="74" spans="3:25">
      <c r="C74" s="409" t="s">
        <v>848</v>
      </c>
      <c r="D74" s="409"/>
      <c r="E74" s="409" t="s">
        <v>850</v>
      </c>
      <c r="F74" s="383" t="s">
        <v>796</v>
      </c>
      <c r="G74" s="302" t="s">
        <v>548</v>
      </c>
      <c r="H74" s="289" t="s">
        <v>783</v>
      </c>
      <c r="I74" s="386" t="s">
        <v>785</v>
      </c>
      <c r="J74" s="290" t="s">
        <v>783</v>
      </c>
      <c r="K74" s="386" t="s">
        <v>786</v>
      </c>
      <c r="L74" s="386"/>
      <c r="M74" s="386"/>
      <c r="N74" s="386"/>
      <c r="O74" s="386"/>
      <c r="P74" s="386"/>
      <c r="Q74" s="386"/>
      <c r="R74" s="386"/>
      <c r="S74" s="386"/>
      <c r="T74" s="386"/>
      <c r="U74" s="386"/>
      <c r="V74" s="386"/>
      <c r="W74" s="386"/>
      <c r="X74" s="386"/>
      <c r="Y74" s="384"/>
    </row>
    <row r="75" spans="3:25">
      <c r="C75" s="409" t="s">
        <v>849</v>
      </c>
      <c r="D75" s="409"/>
      <c r="E75" s="409" t="s">
        <v>832</v>
      </c>
      <c r="F75" s="383" t="s">
        <v>807</v>
      </c>
      <c r="G75" s="302"/>
      <c r="H75" s="289" t="s">
        <v>783</v>
      </c>
      <c r="I75" s="386" t="s">
        <v>785</v>
      </c>
      <c r="J75" s="290" t="s">
        <v>783</v>
      </c>
      <c r="K75" s="386" t="s">
        <v>786</v>
      </c>
      <c r="L75" s="386"/>
      <c r="M75" s="386"/>
      <c r="N75" s="386"/>
      <c r="O75" s="386"/>
      <c r="P75" s="386"/>
      <c r="Q75" s="386"/>
      <c r="R75" s="386"/>
      <c r="S75" s="386"/>
      <c r="T75" s="386"/>
      <c r="U75" s="386"/>
      <c r="V75" s="386"/>
      <c r="W75" s="386"/>
      <c r="X75" s="386"/>
      <c r="Y75" s="384"/>
    </row>
    <row r="76" spans="3:25">
      <c r="C76" s="409" t="s">
        <v>851</v>
      </c>
      <c r="D76" s="409"/>
      <c r="E76" s="409" t="s">
        <v>834</v>
      </c>
      <c r="F76" s="383" t="s">
        <v>902</v>
      </c>
      <c r="G76" s="302" t="s">
        <v>548</v>
      </c>
      <c r="H76" s="289" t="s">
        <v>783</v>
      </c>
      <c r="I76" s="386" t="s">
        <v>785</v>
      </c>
      <c r="J76" s="290" t="s">
        <v>783</v>
      </c>
      <c r="K76" s="386" t="s">
        <v>879</v>
      </c>
      <c r="L76" s="290" t="s">
        <v>783</v>
      </c>
      <c r="M76" s="386" t="s">
        <v>886</v>
      </c>
      <c r="N76" s="386"/>
      <c r="O76" s="386"/>
      <c r="P76" s="386"/>
      <c r="Q76" s="386"/>
      <c r="R76" s="386"/>
      <c r="S76" s="386"/>
      <c r="T76" s="386"/>
      <c r="U76" s="386"/>
      <c r="V76" s="386"/>
      <c r="W76" s="386"/>
      <c r="X76" s="386"/>
      <c r="Y76" s="384"/>
    </row>
    <row r="77" spans="3:25">
      <c r="C77" s="409" t="s">
        <v>903</v>
      </c>
      <c r="D77" s="409"/>
      <c r="E77" s="409" t="s">
        <v>834</v>
      </c>
      <c r="F77" s="383" t="s">
        <v>797</v>
      </c>
      <c r="G77" s="302" t="s">
        <v>548</v>
      </c>
      <c r="H77" s="289" t="s">
        <v>783</v>
      </c>
      <c r="I77" s="386" t="s">
        <v>785</v>
      </c>
      <c r="J77" s="290" t="s">
        <v>783</v>
      </c>
      <c r="K77" s="386" t="s">
        <v>889</v>
      </c>
      <c r="L77" s="290" t="s">
        <v>783</v>
      </c>
      <c r="M77" s="386" t="s">
        <v>890</v>
      </c>
      <c r="N77" s="290" t="s">
        <v>783</v>
      </c>
      <c r="O77" s="386" t="s">
        <v>886</v>
      </c>
      <c r="P77" s="290" t="s">
        <v>783</v>
      </c>
      <c r="Q77" s="386" t="s">
        <v>891</v>
      </c>
      <c r="R77" s="298"/>
      <c r="S77" s="386"/>
      <c r="T77" s="386"/>
      <c r="U77" s="386"/>
      <c r="V77" s="386"/>
      <c r="W77" s="386"/>
      <c r="X77" s="386"/>
      <c r="Y77" s="384"/>
    </row>
    <row r="78" spans="3:25">
      <c r="C78" s="410" t="s">
        <v>853</v>
      </c>
      <c r="D78" s="410"/>
      <c r="E78" s="410" t="s">
        <v>834</v>
      </c>
      <c r="F78" s="291" t="s">
        <v>798</v>
      </c>
      <c r="G78" s="303" t="s">
        <v>548</v>
      </c>
      <c r="H78" s="411" t="s">
        <v>783</v>
      </c>
      <c r="I78" s="292" t="s">
        <v>785</v>
      </c>
      <c r="J78" s="293" t="s">
        <v>783</v>
      </c>
      <c r="K78" s="292" t="s">
        <v>879</v>
      </c>
      <c r="L78" s="293" t="s">
        <v>783</v>
      </c>
      <c r="M78" s="292" t="s">
        <v>886</v>
      </c>
      <c r="N78" s="293" t="s">
        <v>783</v>
      </c>
      <c r="O78" s="292" t="s">
        <v>887</v>
      </c>
      <c r="P78" s="293" t="s">
        <v>783</v>
      </c>
      <c r="Q78" s="292" t="s">
        <v>888</v>
      </c>
      <c r="R78" s="293" t="s">
        <v>783</v>
      </c>
      <c r="S78" s="292" t="s">
        <v>912</v>
      </c>
      <c r="T78" s="292"/>
      <c r="U78" s="292"/>
      <c r="V78" s="292"/>
      <c r="W78" s="292"/>
      <c r="X78" s="292"/>
      <c r="Y78" s="294"/>
    </row>
  </sheetData>
  <mergeCells count="4">
    <mergeCell ref="H3:Y3"/>
    <mergeCell ref="H52:Y52"/>
    <mergeCell ref="I5:K5"/>
    <mergeCell ref="I4:K4"/>
  </mergeCells>
  <phoneticPr fontId="1"/>
  <dataValidations count="1">
    <dataValidation type="list" allowBlank="1" showInputMessage="1" showErrorMessage="1" sqref="R70 H4:H49 J6:J49 N8 R8 R77:R78 N77:N78 L76:L78 L53:L54 X70 X63 X13:X14 N65 L65 P65 J55:J78 L63 P63 N63 V44:V48 N12:N14 P36:P48 L12:L14 P12:P14 L20 R63 P69:P70 L67 P77:P78 P60 N60 L58 P58 N58 L18 N10 L10 L31 P10 N69:N70 L69:L70 L60 H53:H78 L34:L48 R44:R48 N36:N48 L4:L5 L27:L28 T70 T44:T48 T63 R13:R14 T13:T14 V70 V63 X44:X48 V13:V14">
      <formula1>$AB$3:$AB$5</formula1>
    </dataValidation>
  </dataValidations>
  <printOptions horizontalCentered="1"/>
  <pageMargins left="0.19685039370078741" right="0.19685039370078741" top="0.59055118110236227" bottom="0.19685039370078741" header="0.31496062992125984" footer="0.31496062992125984"/>
  <pageSetup paperSize="9" scale="85" orientation="landscape" blackAndWhite="1" r:id="rId1"/>
  <rowBreaks count="1" manualBreakCount="1">
    <brk id="50"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B141"/>
  <sheetViews>
    <sheetView view="pageBreakPreview" zoomScaleNormal="100" zoomScaleSheetLayoutView="100" workbookViewId="0">
      <pane xSplit="7" ySplit="3" topLeftCell="H4" activePane="bottomRight" state="frozen"/>
      <selection activeCell="A11" sqref="A11"/>
      <selection pane="topRight" activeCell="A11" sqref="A11"/>
      <selection pane="bottomLeft" activeCell="A11" sqref="A11"/>
      <selection pane="bottomRight" activeCell="I4" sqref="I4"/>
    </sheetView>
  </sheetViews>
  <sheetFormatPr defaultRowHeight="13.5"/>
  <cols>
    <col min="1" max="1" width="1.75" style="392" customWidth="1"/>
    <col min="2" max="2" width="2" style="392" customWidth="1"/>
    <col min="3" max="3" width="4.625" style="392" customWidth="1"/>
    <col min="4" max="4" width="4.625" style="429" customWidth="1"/>
    <col min="5" max="5" width="2.875" style="392" customWidth="1"/>
    <col min="6" max="6" width="34.25" style="392" customWidth="1"/>
    <col min="7" max="7" width="4.25" style="300" bestFit="1" customWidth="1"/>
    <col min="8" max="8" width="3.625" style="392" bestFit="1" customWidth="1"/>
    <col min="9" max="9" width="8.625" style="392" customWidth="1"/>
    <col min="10" max="10" width="3.625" style="392" customWidth="1"/>
    <col min="11" max="11" width="8.625" style="392" customWidth="1"/>
    <col min="12" max="12" width="3.625" style="392" customWidth="1"/>
    <col min="13" max="13" width="6.875" style="392" customWidth="1"/>
    <col min="14" max="14" width="3.625" style="392" customWidth="1"/>
    <col min="15" max="15" width="6.875" style="392" customWidth="1"/>
    <col min="16" max="16" width="3.625" style="392" customWidth="1"/>
    <col min="17" max="17" width="6.875" style="392" customWidth="1"/>
    <col min="18" max="18" width="3.625" style="392" customWidth="1"/>
    <col min="19" max="19" width="6.875" style="392" customWidth="1"/>
    <col min="20" max="20" width="3.625" style="392" customWidth="1"/>
    <col min="21" max="21" width="5.25" style="392" customWidth="1"/>
    <col min="22" max="22" width="3.625" style="392" customWidth="1"/>
    <col min="23" max="23" width="6.875" style="392" customWidth="1"/>
    <col min="24" max="24" width="3.625" style="392" customWidth="1"/>
    <col min="25" max="25" width="6.875" style="392" customWidth="1"/>
    <col min="26" max="26" width="0.875" style="392" customWidth="1"/>
    <col min="27" max="27" width="1.75" style="392" customWidth="1"/>
    <col min="28" max="28" width="3" style="392" customWidth="1"/>
    <col min="29" max="29" width="2.375" style="392" customWidth="1"/>
    <col min="30" max="16384" width="9" style="392"/>
  </cols>
  <sheetData>
    <row r="1" spans="2:28" ht="17.25">
      <c r="B1" s="284" t="s">
        <v>779</v>
      </c>
      <c r="C1" s="284"/>
      <c r="D1" s="284"/>
      <c r="E1" s="284"/>
    </row>
    <row r="2" spans="2:28" ht="14.25">
      <c r="B2" s="388" t="s">
        <v>1081</v>
      </c>
      <c r="C2" s="388"/>
      <c r="D2" s="388"/>
      <c r="E2" s="388"/>
    </row>
    <row r="3" spans="2:28" ht="28.5">
      <c r="C3" s="515" t="s">
        <v>1012</v>
      </c>
      <c r="D3" s="516"/>
      <c r="E3" s="407" t="s">
        <v>892</v>
      </c>
      <c r="F3" s="385" t="s">
        <v>80</v>
      </c>
      <c r="G3" s="299" t="s">
        <v>547</v>
      </c>
      <c r="H3" s="686" t="s">
        <v>780</v>
      </c>
      <c r="I3" s="687"/>
      <c r="J3" s="687"/>
      <c r="K3" s="687"/>
      <c r="L3" s="687"/>
      <c r="M3" s="687"/>
      <c r="N3" s="687"/>
      <c r="O3" s="687"/>
      <c r="P3" s="687"/>
      <c r="Q3" s="687"/>
      <c r="R3" s="687"/>
      <c r="S3" s="687"/>
      <c r="T3" s="687"/>
      <c r="U3" s="687"/>
      <c r="V3" s="687"/>
      <c r="W3" s="687"/>
      <c r="X3" s="687"/>
      <c r="Y3" s="688"/>
      <c r="AB3" s="42" t="s">
        <v>781</v>
      </c>
    </row>
    <row r="4" spans="2:28">
      <c r="C4" s="285"/>
      <c r="D4" s="288"/>
      <c r="E4" s="443" t="s">
        <v>827</v>
      </c>
      <c r="F4" s="285" t="s">
        <v>522</v>
      </c>
      <c r="G4" s="301" t="s">
        <v>548</v>
      </c>
      <c r="H4" s="286" t="s">
        <v>783</v>
      </c>
      <c r="I4" s="444" t="s">
        <v>949</v>
      </c>
      <c r="J4" s="444"/>
      <c r="K4" s="444"/>
      <c r="L4" s="287" t="s">
        <v>783</v>
      </c>
      <c r="M4" s="444" t="s">
        <v>950</v>
      </c>
      <c r="N4" s="444"/>
      <c r="O4" s="444"/>
      <c r="P4" s="444"/>
      <c r="Q4" s="444"/>
      <c r="R4" s="444"/>
      <c r="S4" s="444"/>
      <c r="T4" s="444"/>
      <c r="U4" s="444"/>
      <c r="V4" s="444"/>
      <c r="W4" s="444"/>
      <c r="X4" s="444"/>
      <c r="Y4" s="445"/>
      <c r="AB4" s="42" t="s">
        <v>784</v>
      </c>
    </row>
    <row r="5" spans="2:28">
      <c r="C5" s="403"/>
      <c r="D5" s="404"/>
      <c r="E5" s="417" t="s">
        <v>827</v>
      </c>
      <c r="F5" s="403" t="s">
        <v>955</v>
      </c>
      <c r="G5" s="405" t="s">
        <v>548</v>
      </c>
      <c r="H5" s="418" t="s">
        <v>783</v>
      </c>
      <c r="I5" s="437" t="s">
        <v>951</v>
      </c>
      <c r="J5" s="419" t="s">
        <v>783</v>
      </c>
      <c r="K5" s="437" t="s">
        <v>952</v>
      </c>
      <c r="L5" s="437"/>
      <c r="M5" s="437"/>
      <c r="N5" s="437"/>
      <c r="O5" s="437"/>
      <c r="P5" s="437"/>
      <c r="Q5" s="437"/>
      <c r="R5" s="437"/>
      <c r="S5" s="437"/>
      <c r="T5" s="437"/>
      <c r="U5" s="437"/>
      <c r="V5" s="437"/>
      <c r="W5" s="437"/>
      <c r="X5" s="437"/>
      <c r="Y5" s="438"/>
      <c r="AB5" s="42"/>
    </row>
    <row r="6" spans="2:28" s="397" customFormat="1">
      <c r="C6" s="403" t="s">
        <v>954</v>
      </c>
      <c r="D6" s="404"/>
      <c r="E6" s="417" t="s">
        <v>827</v>
      </c>
      <c r="F6" s="403" t="s">
        <v>953</v>
      </c>
      <c r="G6" s="405"/>
      <c r="H6" s="418" t="s">
        <v>783</v>
      </c>
      <c r="I6" s="395" t="s">
        <v>869</v>
      </c>
      <c r="J6" s="290" t="s">
        <v>783</v>
      </c>
      <c r="K6" s="412" t="s">
        <v>956</v>
      </c>
      <c r="L6" s="437"/>
      <c r="M6" s="437"/>
      <c r="N6" s="437"/>
      <c r="O6" s="437"/>
      <c r="P6" s="437"/>
      <c r="Q6" s="437"/>
      <c r="R6" s="437"/>
      <c r="S6" s="437"/>
      <c r="T6" s="437"/>
      <c r="U6" s="437"/>
      <c r="V6" s="437"/>
      <c r="W6" s="437"/>
      <c r="X6" s="437"/>
      <c r="Y6" s="438"/>
      <c r="AB6" s="398"/>
    </row>
    <row r="7" spans="2:28" s="397" customFormat="1">
      <c r="C7" s="403" t="s">
        <v>954</v>
      </c>
      <c r="D7" s="404"/>
      <c r="E7" s="417" t="s">
        <v>827</v>
      </c>
      <c r="F7" s="403" t="s">
        <v>928</v>
      </c>
      <c r="G7" s="302" t="s">
        <v>548</v>
      </c>
      <c r="H7" s="289" t="s">
        <v>783</v>
      </c>
      <c r="I7" s="395" t="s">
        <v>926</v>
      </c>
      <c r="J7" s="290" t="s">
        <v>783</v>
      </c>
      <c r="K7" s="395" t="s">
        <v>957</v>
      </c>
      <c r="L7" s="437"/>
      <c r="M7" s="437"/>
      <c r="N7" s="437"/>
      <c r="O7" s="437"/>
      <c r="P7" s="437"/>
      <c r="Q7" s="437"/>
      <c r="R7" s="437"/>
      <c r="S7" s="437"/>
      <c r="T7" s="437"/>
      <c r="U7" s="437"/>
      <c r="V7" s="437"/>
      <c r="W7" s="437"/>
      <c r="X7" s="437"/>
      <c r="Y7" s="438"/>
      <c r="AB7" s="398"/>
    </row>
    <row r="8" spans="2:28" s="397" customFormat="1">
      <c r="C8" s="305" t="s">
        <v>828</v>
      </c>
      <c r="D8" s="296"/>
      <c r="E8" s="446" t="s">
        <v>827</v>
      </c>
      <c r="F8" s="305" t="s">
        <v>929</v>
      </c>
      <c r="G8" s="447" t="s">
        <v>548</v>
      </c>
      <c r="H8" s="448" t="s">
        <v>783</v>
      </c>
      <c r="I8" s="295" t="s">
        <v>785</v>
      </c>
      <c r="J8" s="297" t="s">
        <v>783</v>
      </c>
      <c r="K8" s="449" t="s">
        <v>958</v>
      </c>
      <c r="L8" s="295"/>
      <c r="M8" s="295"/>
      <c r="N8" s="297" t="s">
        <v>783</v>
      </c>
      <c r="O8" s="449" t="s">
        <v>959</v>
      </c>
      <c r="P8" s="295"/>
      <c r="Q8" s="295"/>
      <c r="R8" s="297" t="s">
        <v>783</v>
      </c>
      <c r="S8" s="449" t="s">
        <v>932</v>
      </c>
      <c r="T8" s="295"/>
      <c r="U8" s="295"/>
      <c r="V8" s="297" t="s">
        <v>783</v>
      </c>
      <c r="W8" s="449" t="s">
        <v>960</v>
      </c>
      <c r="X8" s="450"/>
      <c r="Y8" s="451"/>
      <c r="AB8" s="398"/>
    </row>
    <row r="9" spans="2:28" s="397" customFormat="1">
      <c r="C9" s="453"/>
      <c r="D9" s="486"/>
      <c r="E9" s="452"/>
      <c r="F9" s="453"/>
      <c r="G9" s="454"/>
      <c r="H9" s="455"/>
      <c r="I9" s="398"/>
      <c r="J9" s="456" t="s">
        <v>103</v>
      </c>
      <c r="K9" s="396" t="s">
        <v>963</v>
      </c>
      <c r="L9" s="398"/>
      <c r="M9" s="398"/>
      <c r="N9" s="456" t="s">
        <v>103</v>
      </c>
      <c r="O9" s="396" t="s">
        <v>961</v>
      </c>
      <c r="P9" s="398"/>
      <c r="Q9" s="398"/>
      <c r="R9" s="456" t="s">
        <v>103</v>
      </c>
      <c r="S9" s="396" t="s">
        <v>962</v>
      </c>
      <c r="T9" s="398"/>
      <c r="U9" s="398"/>
      <c r="V9" s="459"/>
      <c r="W9" s="396"/>
      <c r="X9" s="457"/>
      <c r="Y9" s="458"/>
      <c r="AB9" s="398"/>
    </row>
    <row r="10" spans="2:28">
      <c r="C10" s="461" t="s">
        <v>829</v>
      </c>
      <c r="D10" s="462"/>
      <c r="E10" s="409" t="s">
        <v>827</v>
      </c>
      <c r="F10" s="383" t="s">
        <v>800</v>
      </c>
      <c r="G10" s="302" t="s">
        <v>548</v>
      </c>
      <c r="H10" s="448" t="s">
        <v>783</v>
      </c>
      <c r="I10" s="439" t="s">
        <v>964</v>
      </c>
      <c r="J10" s="297" t="s">
        <v>783</v>
      </c>
      <c r="K10" s="439" t="s">
        <v>965</v>
      </c>
      <c r="L10" s="439"/>
      <c r="M10" s="439"/>
      <c r="N10" s="439"/>
      <c r="O10" s="439"/>
      <c r="P10" s="439"/>
      <c r="Q10" s="439"/>
      <c r="R10" s="439"/>
      <c r="S10" s="439"/>
      <c r="T10" s="439"/>
      <c r="U10" s="439"/>
      <c r="V10" s="439"/>
      <c r="W10" s="439"/>
      <c r="X10" s="439"/>
      <c r="Y10" s="440"/>
    </row>
    <row r="11" spans="2:28">
      <c r="C11" s="461" t="s">
        <v>830</v>
      </c>
      <c r="D11" s="462"/>
      <c r="E11" s="409" t="s">
        <v>832</v>
      </c>
      <c r="F11" s="383" t="s">
        <v>81</v>
      </c>
      <c r="G11" s="302" t="s">
        <v>548</v>
      </c>
      <c r="H11" s="448" t="s">
        <v>783</v>
      </c>
      <c r="I11" s="439" t="s">
        <v>966</v>
      </c>
      <c r="J11" s="297" t="s">
        <v>783</v>
      </c>
      <c r="K11" s="439" t="s">
        <v>967</v>
      </c>
      <c r="L11" s="439"/>
      <c r="M11" s="439"/>
      <c r="N11" s="439"/>
      <c r="O11" s="439"/>
      <c r="P11" s="439"/>
      <c r="Q11" s="439"/>
      <c r="R11" s="439"/>
      <c r="S11" s="439"/>
      <c r="T11" s="439"/>
      <c r="U11" s="439"/>
      <c r="V11" s="439"/>
      <c r="W11" s="439"/>
      <c r="X11" s="439"/>
      <c r="Y11" s="440"/>
    </row>
    <row r="12" spans="2:28">
      <c r="C12" s="461" t="s">
        <v>831</v>
      </c>
      <c r="D12" s="462"/>
      <c r="E12" s="409" t="s">
        <v>827</v>
      </c>
      <c r="F12" s="383" t="s">
        <v>808</v>
      </c>
      <c r="G12" s="302" t="s">
        <v>548</v>
      </c>
      <c r="H12" s="448" t="s">
        <v>783</v>
      </c>
      <c r="I12" s="439" t="s">
        <v>969</v>
      </c>
      <c r="J12" s="297" t="s">
        <v>783</v>
      </c>
      <c r="K12" s="439" t="s">
        <v>968</v>
      </c>
      <c r="L12" s="439"/>
      <c r="M12" s="439"/>
      <c r="N12" s="439"/>
      <c r="O12" s="439"/>
      <c r="P12" s="439"/>
      <c r="Q12" s="439"/>
      <c r="R12" s="439"/>
      <c r="S12" s="439"/>
      <c r="T12" s="439"/>
      <c r="U12" s="439"/>
      <c r="V12" s="439"/>
      <c r="W12" s="439"/>
      <c r="X12" s="439"/>
      <c r="Y12" s="440"/>
    </row>
    <row r="13" spans="2:28">
      <c r="C13" s="461" t="s">
        <v>833</v>
      </c>
      <c r="D13" s="462"/>
      <c r="E13" s="409" t="s">
        <v>832</v>
      </c>
      <c r="F13" s="383" t="s">
        <v>523</v>
      </c>
      <c r="G13" s="302"/>
      <c r="H13" s="448" t="s">
        <v>783</v>
      </c>
      <c r="I13" s="439" t="s">
        <v>969</v>
      </c>
      <c r="J13" s="297" t="s">
        <v>783</v>
      </c>
      <c r="K13" s="439" t="s">
        <v>968</v>
      </c>
      <c r="L13" s="439"/>
      <c r="M13" s="439"/>
      <c r="N13" s="439"/>
      <c r="O13" s="439"/>
      <c r="P13" s="439"/>
      <c r="Q13" s="439"/>
      <c r="R13" s="439"/>
      <c r="S13" s="439"/>
      <c r="T13" s="439"/>
      <c r="U13" s="439"/>
      <c r="V13" s="439"/>
      <c r="W13" s="439"/>
      <c r="X13" s="439"/>
      <c r="Y13" s="440"/>
    </row>
    <row r="14" spans="2:28">
      <c r="C14" s="461" t="s">
        <v>835</v>
      </c>
      <c r="D14" s="462"/>
      <c r="E14" s="409" t="s">
        <v>832</v>
      </c>
      <c r="F14" s="383" t="s">
        <v>524</v>
      </c>
      <c r="G14" s="302"/>
      <c r="H14" s="448" t="s">
        <v>783</v>
      </c>
      <c r="I14" s="439" t="s">
        <v>969</v>
      </c>
      <c r="J14" s="297" t="s">
        <v>783</v>
      </c>
      <c r="K14" s="439" t="s">
        <v>968</v>
      </c>
      <c r="L14" s="439"/>
      <c r="M14" s="439"/>
      <c r="N14" s="439"/>
      <c r="O14" s="439"/>
      <c r="P14" s="439"/>
      <c r="Q14" s="439"/>
      <c r="R14" s="439"/>
      <c r="S14" s="439"/>
      <c r="T14" s="439"/>
      <c r="U14" s="439"/>
      <c r="V14" s="439"/>
      <c r="W14" s="439"/>
      <c r="X14" s="439"/>
      <c r="Y14" s="440"/>
    </row>
    <row r="15" spans="2:28">
      <c r="C15" s="461" t="s">
        <v>836</v>
      </c>
      <c r="D15" s="462"/>
      <c r="E15" s="409" t="s">
        <v>827</v>
      </c>
      <c r="F15" s="383" t="s">
        <v>532</v>
      </c>
      <c r="G15" s="302" t="s">
        <v>548</v>
      </c>
      <c r="H15" s="448" t="s">
        <v>783</v>
      </c>
      <c r="I15" s="439" t="s">
        <v>969</v>
      </c>
      <c r="J15" s="297" t="s">
        <v>783</v>
      </c>
      <c r="K15" s="439" t="s">
        <v>968</v>
      </c>
      <c r="L15" s="439"/>
      <c r="M15" s="439"/>
      <c r="N15" s="439"/>
      <c r="O15" s="439"/>
      <c r="P15" s="439"/>
      <c r="Q15" s="439"/>
      <c r="R15" s="439"/>
      <c r="S15" s="439"/>
      <c r="T15" s="439"/>
      <c r="U15" s="439"/>
      <c r="V15" s="439"/>
      <c r="W15" s="439"/>
      <c r="X15" s="439"/>
      <c r="Y15" s="440"/>
    </row>
    <row r="16" spans="2:28">
      <c r="C16" s="461" t="s">
        <v>837</v>
      </c>
      <c r="D16" s="462"/>
      <c r="E16" s="409" t="s">
        <v>832</v>
      </c>
      <c r="F16" s="383" t="s">
        <v>525</v>
      </c>
      <c r="G16" s="302" t="s">
        <v>548</v>
      </c>
      <c r="H16" s="448" t="s">
        <v>783</v>
      </c>
      <c r="I16" s="439" t="s">
        <v>969</v>
      </c>
      <c r="J16" s="297" t="s">
        <v>783</v>
      </c>
      <c r="K16" s="439" t="s">
        <v>968</v>
      </c>
      <c r="L16" s="439"/>
      <c r="M16" s="439"/>
      <c r="N16" s="439"/>
      <c r="O16" s="439"/>
      <c r="P16" s="439"/>
      <c r="Q16" s="439"/>
      <c r="R16" s="439"/>
      <c r="S16" s="439"/>
      <c r="T16" s="439"/>
      <c r="U16" s="439"/>
      <c r="V16" s="439"/>
      <c r="W16" s="439"/>
      <c r="X16" s="439"/>
      <c r="Y16" s="440"/>
    </row>
    <row r="17" spans="3:25">
      <c r="C17" s="461" t="s">
        <v>838</v>
      </c>
      <c r="D17" s="462"/>
      <c r="E17" s="409" t="s">
        <v>827</v>
      </c>
      <c r="F17" s="383" t="s">
        <v>526</v>
      </c>
      <c r="G17" s="302"/>
      <c r="H17" s="448" t="s">
        <v>783</v>
      </c>
      <c r="I17" s="439" t="s">
        <v>969</v>
      </c>
      <c r="J17" s="297" t="s">
        <v>783</v>
      </c>
      <c r="K17" s="439" t="s">
        <v>968</v>
      </c>
      <c r="L17" s="439"/>
      <c r="M17" s="439"/>
      <c r="N17" s="439"/>
      <c r="O17" s="439"/>
      <c r="P17" s="439"/>
      <c r="Q17" s="439"/>
      <c r="R17" s="439"/>
      <c r="S17" s="439"/>
      <c r="T17" s="439"/>
      <c r="U17" s="439"/>
      <c r="V17" s="439"/>
      <c r="W17" s="439"/>
      <c r="X17" s="439"/>
      <c r="Y17" s="440"/>
    </row>
    <row r="18" spans="3:25">
      <c r="C18" s="461" t="s">
        <v>839</v>
      </c>
      <c r="D18" s="462"/>
      <c r="E18" s="409" t="s">
        <v>827</v>
      </c>
      <c r="F18" s="383" t="s">
        <v>935</v>
      </c>
      <c r="G18" s="302"/>
      <c r="H18" s="448" t="s">
        <v>783</v>
      </c>
      <c r="I18" s="439" t="s">
        <v>969</v>
      </c>
      <c r="J18" s="297" t="s">
        <v>783</v>
      </c>
      <c r="K18" s="439" t="s">
        <v>968</v>
      </c>
      <c r="L18" s="439"/>
      <c r="M18" s="439"/>
      <c r="N18" s="439"/>
      <c r="O18" s="439"/>
      <c r="P18" s="439"/>
      <c r="Q18" s="439"/>
      <c r="R18" s="439"/>
      <c r="S18" s="439"/>
      <c r="T18" s="439"/>
      <c r="U18" s="439"/>
      <c r="V18" s="439"/>
      <c r="W18" s="439"/>
      <c r="X18" s="439"/>
      <c r="Y18" s="440"/>
    </row>
    <row r="19" spans="3:25" s="397" customFormat="1">
      <c r="C19" s="461" t="s">
        <v>840</v>
      </c>
      <c r="D19" s="462"/>
      <c r="E19" s="409" t="s">
        <v>834</v>
      </c>
      <c r="F19" s="394" t="s">
        <v>814</v>
      </c>
      <c r="G19" s="302"/>
      <c r="H19" s="448" t="s">
        <v>783</v>
      </c>
      <c r="I19" s="439" t="s">
        <v>969</v>
      </c>
      <c r="J19" s="297" t="s">
        <v>783</v>
      </c>
      <c r="K19" s="439" t="s">
        <v>968</v>
      </c>
      <c r="L19" s="439"/>
      <c r="M19" s="439"/>
      <c r="N19" s="439"/>
      <c r="O19" s="439"/>
      <c r="P19" s="439"/>
      <c r="Q19" s="439"/>
      <c r="R19" s="439"/>
      <c r="S19" s="439"/>
      <c r="T19" s="439"/>
      <c r="U19" s="439"/>
      <c r="V19" s="439"/>
      <c r="W19" s="439"/>
      <c r="X19" s="439"/>
      <c r="Y19" s="440"/>
    </row>
    <row r="20" spans="3:25" s="397" customFormat="1">
      <c r="C20" s="461" t="s">
        <v>841</v>
      </c>
      <c r="D20" s="462"/>
      <c r="E20" s="409" t="s">
        <v>834</v>
      </c>
      <c r="F20" s="394" t="s">
        <v>815</v>
      </c>
      <c r="G20" s="302"/>
      <c r="H20" s="448" t="s">
        <v>783</v>
      </c>
      <c r="I20" s="439" t="s">
        <v>969</v>
      </c>
      <c r="J20" s="297" t="s">
        <v>783</v>
      </c>
      <c r="K20" s="439" t="s">
        <v>968</v>
      </c>
      <c r="L20" s="439"/>
      <c r="M20" s="439"/>
      <c r="N20" s="439"/>
      <c r="O20" s="439"/>
      <c r="P20" s="439"/>
      <c r="Q20" s="439"/>
      <c r="R20" s="439"/>
      <c r="S20" s="439"/>
      <c r="T20" s="439"/>
      <c r="U20" s="439"/>
      <c r="V20" s="439"/>
      <c r="W20" s="439"/>
      <c r="X20" s="439"/>
      <c r="Y20" s="440"/>
    </row>
    <row r="21" spans="3:25">
      <c r="C21" s="461" t="s">
        <v>842</v>
      </c>
      <c r="D21" s="462"/>
      <c r="E21" s="409" t="s">
        <v>832</v>
      </c>
      <c r="F21" s="383" t="s">
        <v>527</v>
      </c>
      <c r="G21" s="302" t="s">
        <v>548</v>
      </c>
      <c r="H21" s="448" t="s">
        <v>783</v>
      </c>
      <c r="I21" s="439" t="s">
        <v>969</v>
      </c>
      <c r="J21" s="297" t="s">
        <v>783</v>
      </c>
      <c r="K21" s="439" t="s">
        <v>968</v>
      </c>
      <c r="L21" s="439"/>
      <c r="M21" s="439"/>
      <c r="N21" s="439"/>
      <c r="O21" s="439"/>
      <c r="P21" s="439"/>
      <c r="Q21" s="439"/>
      <c r="R21" s="439"/>
      <c r="S21" s="439"/>
      <c r="T21" s="439"/>
      <c r="U21" s="439"/>
      <c r="V21" s="439"/>
      <c r="W21" s="439"/>
      <c r="X21" s="439"/>
      <c r="Y21" s="440"/>
    </row>
    <row r="22" spans="3:25" s="397" customFormat="1">
      <c r="C22" s="461" t="s">
        <v>843</v>
      </c>
      <c r="D22" s="462"/>
      <c r="E22" s="409" t="s">
        <v>832</v>
      </c>
      <c r="F22" s="394" t="s">
        <v>970</v>
      </c>
      <c r="G22" s="302" t="s">
        <v>548</v>
      </c>
      <c r="H22" s="448" t="s">
        <v>783</v>
      </c>
      <c r="I22" s="439" t="s">
        <v>971</v>
      </c>
      <c r="J22" s="304"/>
      <c r="K22" s="439"/>
      <c r="L22" s="456" t="s">
        <v>103</v>
      </c>
      <c r="M22" s="439" t="s">
        <v>972</v>
      </c>
      <c r="N22" s="439"/>
      <c r="O22" s="439"/>
      <c r="P22" s="439"/>
      <c r="Q22" s="439"/>
      <c r="R22" s="439"/>
      <c r="S22" s="439"/>
      <c r="T22" s="439"/>
      <c r="U22" s="439"/>
      <c r="V22" s="439"/>
      <c r="W22" s="439"/>
      <c r="X22" s="439"/>
      <c r="Y22" s="440"/>
    </row>
    <row r="23" spans="3:25" s="397" customFormat="1">
      <c r="C23" s="461" t="s">
        <v>844</v>
      </c>
      <c r="D23" s="462"/>
      <c r="E23" s="409" t="s">
        <v>975</v>
      </c>
      <c r="F23" s="394" t="s">
        <v>973</v>
      </c>
      <c r="G23" s="302" t="s">
        <v>548</v>
      </c>
      <c r="H23" s="448" t="s">
        <v>783</v>
      </c>
      <c r="I23" s="439" t="s">
        <v>969</v>
      </c>
      <c r="J23" s="297" t="s">
        <v>783</v>
      </c>
      <c r="K23" s="439" t="s">
        <v>968</v>
      </c>
      <c r="L23" s="439"/>
      <c r="M23" s="439"/>
      <c r="N23" s="439"/>
      <c r="O23" s="439"/>
      <c r="P23" s="439"/>
      <c r="Q23" s="439"/>
      <c r="R23" s="439"/>
      <c r="S23" s="439"/>
      <c r="T23" s="439"/>
      <c r="U23" s="439"/>
      <c r="V23" s="439"/>
      <c r="W23" s="439"/>
      <c r="X23" s="439"/>
      <c r="Y23" s="440"/>
    </row>
    <row r="24" spans="3:25" s="397" customFormat="1">
      <c r="C24" s="461" t="s">
        <v>844</v>
      </c>
      <c r="D24" s="462"/>
      <c r="E24" s="409" t="s">
        <v>975</v>
      </c>
      <c r="F24" s="394" t="s">
        <v>974</v>
      </c>
      <c r="G24" s="302" t="s">
        <v>548</v>
      </c>
      <c r="H24" s="448" t="s">
        <v>783</v>
      </c>
      <c r="I24" s="439" t="s">
        <v>969</v>
      </c>
      <c r="J24" s="297" t="s">
        <v>783</v>
      </c>
      <c r="K24" s="439" t="s">
        <v>968</v>
      </c>
      <c r="L24" s="439"/>
      <c r="M24" s="439"/>
      <c r="N24" s="439"/>
      <c r="O24" s="439"/>
      <c r="P24" s="439"/>
      <c r="Q24" s="439"/>
      <c r="R24" s="439"/>
      <c r="S24" s="439"/>
      <c r="T24" s="439"/>
      <c r="U24" s="439"/>
      <c r="V24" s="439"/>
      <c r="W24" s="439"/>
      <c r="X24" s="439"/>
      <c r="Y24" s="440"/>
    </row>
    <row r="25" spans="3:25">
      <c r="C25" s="461" t="s">
        <v>845</v>
      </c>
      <c r="D25" s="462"/>
      <c r="E25" s="409" t="s">
        <v>827</v>
      </c>
      <c r="F25" s="383" t="s">
        <v>976</v>
      </c>
      <c r="G25" s="302" t="s">
        <v>548</v>
      </c>
      <c r="H25" s="448" t="s">
        <v>783</v>
      </c>
      <c r="I25" s="439" t="s">
        <v>969</v>
      </c>
      <c r="J25" s="290" t="s">
        <v>783</v>
      </c>
      <c r="K25" s="395" t="s">
        <v>542</v>
      </c>
      <c r="L25" s="290" t="s">
        <v>783</v>
      </c>
      <c r="M25" s="395" t="s">
        <v>536</v>
      </c>
      <c r="N25" s="439"/>
      <c r="O25" s="439"/>
      <c r="P25" s="439"/>
      <c r="Q25" s="439"/>
      <c r="R25" s="439"/>
      <c r="S25" s="439"/>
      <c r="T25" s="439"/>
      <c r="U25" s="439"/>
      <c r="V25" s="439"/>
      <c r="W25" s="439"/>
      <c r="X25" s="439"/>
      <c r="Y25" s="440"/>
    </row>
    <row r="26" spans="3:25">
      <c r="C26" s="461" t="s">
        <v>848</v>
      </c>
      <c r="D26" s="462"/>
      <c r="E26" s="409" t="s">
        <v>827</v>
      </c>
      <c r="F26" s="383" t="s">
        <v>82</v>
      </c>
      <c r="G26" s="302"/>
      <c r="H26" s="448" t="s">
        <v>104</v>
      </c>
      <c r="I26" s="439" t="s">
        <v>544</v>
      </c>
      <c r="J26" s="297" t="s">
        <v>104</v>
      </c>
      <c r="K26" s="439" t="s">
        <v>545</v>
      </c>
      <c r="L26" s="439"/>
      <c r="M26" s="439"/>
      <c r="N26" s="439"/>
      <c r="O26" s="439"/>
      <c r="P26" s="439"/>
      <c r="Q26" s="439"/>
      <c r="R26" s="439"/>
      <c r="S26" s="439"/>
      <c r="T26" s="439"/>
      <c r="U26" s="439"/>
      <c r="V26" s="439"/>
      <c r="W26" s="439"/>
      <c r="X26" s="439"/>
      <c r="Y26" s="440"/>
    </row>
    <row r="27" spans="3:25">
      <c r="C27" s="461" t="s">
        <v>849</v>
      </c>
      <c r="D27" s="462"/>
      <c r="E27" s="409" t="s">
        <v>850</v>
      </c>
      <c r="F27" s="383" t="s">
        <v>936</v>
      </c>
      <c r="G27" s="302"/>
      <c r="H27" s="448" t="s">
        <v>104</v>
      </c>
      <c r="I27" s="439" t="s">
        <v>544</v>
      </c>
      <c r="J27" s="297" t="s">
        <v>104</v>
      </c>
      <c r="K27" s="439" t="s">
        <v>545</v>
      </c>
      <c r="L27" s="439"/>
      <c r="M27" s="439"/>
      <c r="N27" s="439"/>
      <c r="O27" s="439"/>
      <c r="P27" s="439"/>
      <c r="Q27" s="439"/>
      <c r="R27" s="439"/>
      <c r="S27" s="439"/>
      <c r="T27" s="439"/>
      <c r="U27" s="439"/>
      <c r="V27" s="439"/>
      <c r="W27" s="439"/>
      <c r="X27" s="439"/>
      <c r="Y27" s="440"/>
    </row>
    <row r="28" spans="3:25">
      <c r="C28" s="461" t="s">
        <v>851</v>
      </c>
      <c r="D28" s="462"/>
      <c r="E28" s="409" t="s">
        <v>827</v>
      </c>
      <c r="F28" s="383" t="s">
        <v>937</v>
      </c>
      <c r="G28" s="302"/>
      <c r="H28" s="448" t="s">
        <v>104</v>
      </c>
      <c r="I28" s="439" t="s">
        <v>544</v>
      </c>
      <c r="J28" s="290" t="s">
        <v>104</v>
      </c>
      <c r="K28" s="423" t="s">
        <v>542</v>
      </c>
      <c r="L28" s="290" t="s">
        <v>104</v>
      </c>
      <c r="M28" s="423" t="s">
        <v>536</v>
      </c>
      <c r="N28" s="439"/>
      <c r="O28" s="439"/>
      <c r="P28" s="439"/>
      <c r="Q28" s="439"/>
      <c r="R28" s="439"/>
      <c r="S28" s="439"/>
      <c r="T28" s="439"/>
      <c r="U28" s="439"/>
      <c r="V28" s="439"/>
      <c r="W28" s="439"/>
      <c r="X28" s="439"/>
      <c r="Y28" s="440"/>
    </row>
    <row r="29" spans="3:25">
      <c r="C29" s="461" t="s">
        <v>903</v>
      </c>
      <c r="D29" s="462"/>
      <c r="E29" s="409" t="s">
        <v>827</v>
      </c>
      <c r="F29" s="383" t="s">
        <v>938</v>
      </c>
      <c r="G29" s="302"/>
      <c r="H29" s="448" t="s">
        <v>104</v>
      </c>
      <c r="I29" s="439" t="s">
        <v>544</v>
      </c>
      <c r="J29" s="297" t="s">
        <v>104</v>
      </c>
      <c r="K29" s="439" t="s">
        <v>545</v>
      </c>
      <c r="L29" s="439"/>
      <c r="M29" s="439"/>
      <c r="N29" s="439"/>
      <c r="O29" s="439"/>
      <c r="P29" s="439"/>
      <c r="Q29" s="439"/>
      <c r="R29" s="439"/>
      <c r="S29" s="439"/>
      <c r="T29" s="439"/>
      <c r="U29" s="439"/>
      <c r="V29" s="439"/>
      <c r="W29" s="439"/>
      <c r="X29" s="439"/>
      <c r="Y29" s="440"/>
    </row>
    <row r="30" spans="3:25">
      <c r="C30" s="461" t="s">
        <v>903</v>
      </c>
      <c r="D30" s="462"/>
      <c r="E30" s="409" t="s">
        <v>827</v>
      </c>
      <c r="F30" s="383" t="s">
        <v>939</v>
      </c>
      <c r="G30" s="302"/>
      <c r="H30" s="448" t="s">
        <v>104</v>
      </c>
      <c r="I30" s="439" t="s">
        <v>544</v>
      </c>
      <c r="J30" s="297" t="s">
        <v>104</v>
      </c>
      <c r="K30" s="439" t="s">
        <v>545</v>
      </c>
      <c r="L30" s="439"/>
      <c r="M30" s="439"/>
      <c r="N30" s="439"/>
      <c r="O30" s="439"/>
      <c r="P30" s="439"/>
      <c r="Q30" s="439"/>
      <c r="R30" s="439"/>
      <c r="S30" s="439"/>
      <c r="T30" s="439"/>
      <c r="U30" s="439"/>
      <c r="V30" s="439"/>
      <c r="W30" s="439"/>
      <c r="X30" s="439"/>
      <c r="Y30" s="440"/>
    </row>
    <row r="31" spans="3:25">
      <c r="C31" s="461" t="s">
        <v>853</v>
      </c>
      <c r="D31" s="462"/>
      <c r="E31" s="409" t="s">
        <v>850</v>
      </c>
      <c r="F31" s="383" t="s">
        <v>83</v>
      </c>
      <c r="G31" s="302" t="s">
        <v>548</v>
      </c>
      <c r="H31" s="448" t="s">
        <v>104</v>
      </c>
      <c r="I31" s="439" t="s">
        <v>544</v>
      </c>
      <c r="J31" s="297" t="s">
        <v>104</v>
      </c>
      <c r="K31" s="439" t="s">
        <v>545</v>
      </c>
      <c r="L31" s="439"/>
      <c r="M31" s="439"/>
      <c r="N31" s="439"/>
      <c r="O31" s="439"/>
      <c r="P31" s="439"/>
      <c r="Q31" s="439"/>
      <c r="R31" s="439"/>
      <c r="S31" s="439"/>
      <c r="T31" s="439"/>
      <c r="U31" s="439"/>
      <c r="V31" s="439"/>
      <c r="W31" s="439"/>
      <c r="X31" s="439"/>
      <c r="Y31" s="440"/>
    </row>
    <row r="32" spans="3:25">
      <c r="C32" s="461" t="s">
        <v>854</v>
      </c>
      <c r="D32" s="462"/>
      <c r="E32" s="409" t="s">
        <v>850</v>
      </c>
      <c r="F32" s="383" t="s">
        <v>940</v>
      </c>
      <c r="G32" s="302"/>
      <c r="H32" s="448" t="s">
        <v>104</v>
      </c>
      <c r="I32" s="439" t="s">
        <v>544</v>
      </c>
      <c r="J32" s="297" t="s">
        <v>104</v>
      </c>
      <c r="K32" s="439" t="s">
        <v>545</v>
      </c>
      <c r="L32" s="439"/>
      <c r="M32" s="439"/>
      <c r="N32" s="439"/>
      <c r="O32" s="439"/>
      <c r="P32" s="439"/>
      <c r="Q32" s="439"/>
      <c r="R32" s="439"/>
      <c r="S32" s="439"/>
      <c r="T32" s="439"/>
      <c r="U32" s="439"/>
      <c r="V32" s="439"/>
      <c r="W32" s="439"/>
      <c r="X32" s="439"/>
      <c r="Y32" s="440"/>
    </row>
    <row r="33" spans="2:28">
      <c r="C33" s="461" t="s">
        <v>855</v>
      </c>
      <c r="D33" s="462"/>
      <c r="E33" s="409" t="s">
        <v>832</v>
      </c>
      <c r="F33" s="383" t="s">
        <v>84</v>
      </c>
      <c r="G33" s="302"/>
      <c r="H33" s="448" t="s">
        <v>104</v>
      </c>
      <c r="I33" s="439" t="s">
        <v>544</v>
      </c>
      <c r="J33" s="297" t="s">
        <v>104</v>
      </c>
      <c r="K33" s="439" t="s">
        <v>545</v>
      </c>
      <c r="L33" s="439"/>
      <c r="M33" s="439"/>
      <c r="N33" s="439"/>
      <c r="O33" s="439"/>
      <c r="P33" s="439"/>
      <c r="Q33" s="439"/>
      <c r="R33" s="439"/>
      <c r="S33" s="439"/>
      <c r="T33" s="439"/>
      <c r="U33" s="439"/>
      <c r="V33" s="439"/>
      <c r="W33" s="439"/>
      <c r="X33" s="439"/>
      <c r="Y33" s="440"/>
    </row>
    <row r="34" spans="2:28">
      <c r="C34" s="461" t="s">
        <v>856</v>
      </c>
      <c r="D34" s="462"/>
      <c r="E34" s="409" t="s">
        <v>832</v>
      </c>
      <c r="F34" s="383" t="s">
        <v>85</v>
      </c>
      <c r="G34" s="302"/>
      <c r="H34" s="448" t="s">
        <v>104</v>
      </c>
      <c r="I34" s="439" t="s">
        <v>544</v>
      </c>
      <c r="J34" s="290" t="s">
        <v>104</v>
      </c>
      <c r="K34" s="423" t="s">
        <v>542</v>
      </c>
      <c r="L34" s="290" t="s">
        <v>104</v>
      </c>
      <c r="M34" s="423" t="s">
        <v>536</v>
      </c>
      <c r="N34" s="439"/>
      <c r="O34" s="439"/>
      <c r="P34" s="439"/>
      <c r="Q34" s="439"/>
      <c r="R34" s="439"/>
      <c r="S34" s="439"/>
      <c r="T34" s="439"/>
      <c r="U34" s="439"/>
      <c r="V34" s="439"/>
      <c r="W34" s="439"/>
      <c r="X34" s="439"/>
      <c r="Y34" s="440"/>
    </row>
    <row r="35" spans="2:28">
      <c r="C35" s="461" t="s">
        <v>857</v>
      </c>
      <c r="D35" s="462"/>
      <c r="E35" s="409" t="s">
        <v>832</v>
      </c>
      <c r="F35" s="383" t="s">
        <v>86</v>
      </c>
      <c r="G35" s="302"/>
      <c r="H35" s="448" t="s">
        <v>104</v>
      </c>
      <c r="I35" s="439" t="s">
        <v>544</v>
      </c>
      <c r="J35" s="297" t="s">
        <v>104</v>
      </c>
      <c r="K35" s="439" t="s">
        <v>545</v>
      </c>
      <c r="L35" s="439"/>
      <c r="M35" s="439"/>
      <c r="N35" s="439"/>
      <c r="O35" s="439"/>
      <c r="P35" s="439"/>
      <c r="Q35" s="439"/>
      <c r="R35" s="439"/>
      <c r="S35" s="439"/>
      <c r="T35" s="439"/>
      <c r="U35" s="439"/>
      <c r="V35" s="439"/>
      <c r="W35" s="439"/>
      <c r="X35" s="439"/>
      <c r="Y35" s="440"/>
    </row>
    <row r="36" spans="2:28">
      <c r="C36" s="461" t="s">
        <v>858</v>
      </c>
      <c r="D36" s="462"/>
      <c r="E36" s="409" t="s">
        <v>832</v>
      </c>
      <c r="F36" s="383" t="s">
        <v>87</v>
      </c>
      <c r="G36" s="302"/>
      <c r="H36" s="448" t="s">
        <v>104</v>
      </c>
      <c r="I36" s="439" t="s">
        <v>544</v>
      </c>
      <c r="J36" s="297" t="s">
        <v>104</v>
      </c>
      <c r="K36" s="439" t="s">
        <v>545</v>
      </c>
      <c r="L36" s="439"/>
      <c r="M36" s="439"/>
      <c r="N36" s="439"/>
      <c r="O36" s="439"/>
      <c r="P36" s="439"/>
      <c r="Q36" s="439"/>
      <c r="R36" s="439"/>
      <c r="S36" s="439"/>
      <c r="T36" s="439"/>
      <c r="U36" s="439"/>
      <c r="V36" s="439"/>
      <c r="W36" s="439"/>
      <c r="X36" s="439"/>
      <c r="Y36" s="440"/>
    </row>
    <row r="37" spans="2:28">
      <c r="C37" s="461" t="s">
        <v>859</v>
      </c>
      <c r="D37" s="462"/>
      <c r="E37" s="409" t="s">
        <v>850</v>
      </c>
      <c r="F37" s="383" t="s">
        <v>796</v>
      </c>
      <c r="G37" s="302" t="s">
        <v>548</v>
      </c>
      <c r="H37" s="448" t="s">
        <v>104</v>
      </c>
      <c r="I37" s="439" t="s">
        <v>544</v>
      </c>
      <c r="J37" s="297" t="s">
        <v>104</v>
      </c>
      <c r="K37" s="439" t="s">
        <v>545</v>
      </c>
      <c r="L37" s="439"/>
      <c r="M37" s="439"/>
      <c r="N37" s="439"/>
      <c r="O37" s="439"/>
      <c r="P37" s="439"/>
      <c r="Q37" s="439"/>
      <c r="R37" s="439"/>
      <c r="S37" s="439"/>
      <c r="T37" s="439"/>
      <c r="U37" s="439"/>
      <c r="V37" s="439"/>
      <c r="W37" s="439"/>
      <c r="X37" s="439"/>
      <c r="Y37" s="440"/>
    </row>
    <row r="38" spans="2:28">
      <c r="C38" s="461" t="s">
        <v>860</v>
      </c>
      <c r="D38" s="462"/>
      <c r="E38" s="409" t="s">
        <v>827</v>
      </c>
      <c r="F38" s="383" t="s">
        <v>88</v>
      </c>
      <c r="G38" s="302"/>
      <c r="H38" s="448" t="s">
        <v>104</v>
      </c>
      <c r="I38" s="439" t="s">
        <v>544</v>
      </c>
      <c r="J38" s="297" t="s">
        <v>104</v>
      </c>
      <c r="K38" s="439" t="s">
        <v>545</v>
      </c>
      <c r="L38" s="439"/>
      <c r="M38" s="439"/>
      <c r="N38" s="439"/>
      <c r="O38" s="439"/>
      <c r="P38" s="439"/>
      <c r="Q38" s="439"/>
      <c r="R38" s="439"/>
      <c r="S38" s="439"/>
      <c r="T38" s="439"/>
      <c r="U38" s="439"/>
      <c r="V38" s="439"/>
      <c r="W38" s="439"/>
      <c r="X38" s="439"/>
      <c r="Y38" s="440"/>
    </row>
    <row r="39" spans="2:28">
      <c r="C39" s="461" t="s">
        <v>861</v>
      </c>
      <c r="D39" s="462"/>
      <c r="E39" s="409" t="s">
        <v>832</v>
      </c>
      <c r="F39" s="383" t="s">
        <v>941</v>
      </c>
      <c r="G39" s="302"/>
      <c r="H39" s="448" t="s">
        <v>104</v>
      </c>
      <c r="I39" s="439" t="s">
        <v>544</v>
      </c>
      <c r="J39" s="297" t="s">
        <v>104</v>
      </c>
      <c r="K39" s="439" t="s">
        <v>545</v>
      </c>
      <c r="L39" s="439"/>
      <c r="M39" s="439"/>
      <c r="N39" s="439"/>
      <c r="O39" s="439"/>
      <c r="P39" s="439"/>
      <c r="Q39" s="439"/>
      <c r="R39" s="439"/>
      <c r="S39" s="439"/>
      <c r="T39" s="439"/>
      <c r="U39" s="439"/>
      <c r="V39" s="439"/>
      <c r="W39" s="439"/>
      <c r="X39" s="439"/>
      <c r="Y39" s="440"/>
    </row>
    <row r="40" spans="2:28">
      <c r="C40" s="461" t="s">
        <v>862</v>
      </c>
      <c r="D40" s="462"/>
      <c r="E40" s="409" t="s">
        <v>832</v>
      </c>
      <c r="F40" s="383" t="s">
        <v>942</v>
      </c>
      <c r="G40" s="302"/>
      <c r="H40" s="448" t="s">
        <v>104</v>
      </c>
      <c r="I40" s="439" t="s">
        <v>544</v>
      </c>
      <c r="J40" s="297" t="s">
        <v>104</v>
      </c>
      <c r="K40" s="439" t="s">
        <v>545</v>
      </c>
      <c r="L40" s="439"/>
      <c r="M40" s="439"/>
      <c r="N40" s="439"/>
      <c r="O40" s="439"/>
      <c r="P40" s="439"/>
      <c r="Q40" s="439"/>
      <c r="R40" s="439"/>
      <c r="S40" s="439"/>
      <c r="T40" s="439"/>
      <c r="U40" s="439"/>
      <c r="V40" s="439"/>
      <c r="W40" s="439"/>
      <c r="X40" s="439"/>
      <c r="Y40" s="440"/>
    </row>
    <row r="41" spans="2:28">
      <c r="C41" s="461" t="s">
        <v>862</v>
      </c>
      <c r="D41" s="462"/>
      <c r="E41" s="409" t="s">
        <v>832</v>
      </c>
      <c r="F41" s="383" t="s">
        <v>943</v>
      </c>
      <c r="G41" s="302"/>
      <c r="H41" s="448" t="s">
        <v>104</v>
      </c>
      <c r="I41" s="439" t="s">
        <v>544</v>
      </c>
      <c r="J41" s="297" t="s">
        <v>104</v>
      </c>
      <c r="K41" s="439" t="s">
        <v>545</v>
      </c>
      <c r="L41" s="439"/>
      <c r="M41" s="439"/>
      <c r="N41" s="439"/>
      <c r="O41" s="439"/>
      <c r="P41" s="439"/>
      <c r="Q41" s="439"/>
      <c r="R41" s="439"/>
      <c r="S41" s="439"/>
      <c r="T41" s="439"/>
      <c r="U41" s="439"/>
      <c r="V41" s="439"/>
      <c r="W41" s="439"/>
      <c r="X41" s="439"/>
      <c r="Y41" s="440"/>
    </row>
    <row r="42" spans="2:28">
      <c r="C42" s="461" t="s">
        <v>863</v>
      </c>
      <c r="D42" s="462"/>
      <c r="E42" s="409" t="s">
        <v>832</v>
      </c>
      <c r="F42" s="383" t="s">
        <v>528</v>
      </c>
      <c r="G42" s="302"/>
      <c r="H42" s="448" t="s">
        <v>104</v>
      </c>
      <c r="I42" s="439" t="s">
        <v>544</v>
      </c>
      <c r="J42" s="290" t="s">
        <v>104</v>
      </c>
      <c r="K42" s="423" t="s">
        <v>542</v>
      </c>
      <c r="L42" s="290" t="s">
        <v>104</v>
      </c>
      <c r="M42" s="423" t="s">
        <v>536</v>
      </c>
      <c r="N42" s="439"/>
      <c r="O42" s="439"/>
      <c r="P42" s="439"/>
      <c r="Q42" s="439"/>
      <c r="R42" s="439"/>
      <c r="S42" s="439"/>
      <c r="T42" s="439"/>
      <c r="U42" s="439"/>
      <c r="V42" s="439"/>
      <c r="W42" s="439"/>
      <c r="X42" s="439"/>
      <c r="Y42" s="440"/>
    </row>
    <row r="43" spans="2:28">
      <c r="C43" s="461" t="s">
        <v>864</v>
      </c>
      <c r="D43" s="462"/>
      <c r="E43" s="409" t="s">
        <v>827</v>
      </c>
      <c r="F43" s="383" t="s">
        <v>1405</v>
      </c>
      <c r="G43" s="302" t="s">
        <v>548</v>
      </c>
      <c r="H43" s="448" t="s">
        <v>104</v>
      </c>
      <c r="I43" s="439" t="s">
        <v>544</v>
      </c>
      <c r="J43" s="290" t="s">
        <v>104</v>
      </c>
      <c r="K43" s="423" t="s">
        <v>542</v>
      </c>
      <c r="L43" s="290" t="s">
        <v>104</v>
      </c>
      <c r="M43" s="423" t="s">
        <v>536</v>
      </c>
      <c r="N43" s="439"/>
      <c r="O43" s="439"/>
      <c r="P43" s="439"/>
      <c r="Q43" s="439"/>
      <c r="R43" s="439"/>
      <c r="S43" s="439"/>
      <c r="T43" s="439"/>
      <c r="U43" s="439"/>
      <c r="V43" s="439"/>
      <c r="W43" s="439"/>
      <c r="X43" s="439"/>
      <c r="Y43" s="440"/>
    </row>
    <row r="44" spans="2:28">
      <c r="C44" s="291" t="s">
        <v>865</v>
      </c>
      <c r="D44" s="294"/>
      <c r="E44" s="410" t="s">
        <v>832</v>
      </c>
      <c r="F44" s="291" t="s">
        <v>89</v>
      </c>
      <c r="G44" s="303"/>
      <c r="H44" s="411" t="s">
        <v>104</v>
      </c>
      <c r="I44" s="441" t="s">
        <v>544</v>
      </c>
      <c r="J44" s="293" t="s">
        <v>104</v>
      </c>
      <c r="K44" s="441" t="s">
        <v>545</v>
      </c>
      <c r="L44" s="441"/>
      <c r="M44" s="441"/>
      <c r="N44" s="441"/>
      <c r="O44" s="441"/>
      <c r="P44" s="441"/>
      <c r="Q44" s="441"/>
      <c r="R44" s="441"/>
      <c r="S44" s="441"/>
      <c r="T44" s="441"/>
      <c r="U44" s="441"/>
      <c r="V44" s="441"/>
      <c r="W44" s="441"/>
      <c r="X44" s="441"/>
      <c r="Y44" s="442"/>
    </row>
    <row r="45" spans="2:28" s="429" customFormat="1" ht="14.25">
      <c r="B45" s="388"/>
      <c r="C45" s="388"/>
      <c r="D45" s="388"/>
      <c r="E45" s="388"/>
      <c r="G45" s="300"/>
    </row>
    <row r="46" spans="2:28" s="429" customFormat="1" ht="28.5">
      <c r="C46" s="515" t="s">
        <v>1012</v>
      </c>
      <c r="D46" s="517"/>
      <c r="E46" s="407" t="s">
        <v>892</v>
      </c>
      <c r="F46" s="424" t="s">
        <v>80</v>
      </c>
      <c r="G46" s="299" t="s">
        <v>547</v>
      </c>
      <c r="H46" s="686" t="s">
        <v>780</v>
      </c>
      <c r="I46" s="687"/>
      <c r="J46" s="687"/>
      <c r="K46" s="687"/>
      <c r="L46" s="687"/>
      <c r="M46" s="687"/>
      <c r="N46" s="687"/>
      <c r="O46" s="687"/>
      <c r="P46" s="687"/>
      <c r="Q46" s="687"/>
      <c r="R46" s="687"/>
      <c r="S46" s="687"/>
      <c r="T46" s="687"/>
      <c r="U46" s="687"/>
      <c r="V46" s="687"/>
      <c r="W46" s="687"/>
      <c r="X46" s="687"/>
      <c r="Y46" s="688"/>
    </row>
    <row r="47" spans="2:28">
      <c r="C47" s="461" t="s">
        <v>866</v>
      </c>
      <c r="D47" s="462"/>
      <c r="E47" s="409" t="s">
        <v>827</v>
      </c>
      <c r="F47" s="383" t="s">
        <v>529</v>
      </c>
      <c r="G47" s="302"/>
      <c r="H47" s="448" t="s">
        <v>104</v>
      </c>
      <c r="I47" s="439" t="s">
        <v>544</v>
      </c>
      <c r="J47" s="297" t="s">
        <v>104</v>
      </c>
      <c r="K47" s="439" t="s">
        <v>545</v>
      </c>
      <c r="L47" s="439"/>
      <c r="M47" s="439"/>
      <c r="N47" s="439"/>
      <c r="O47" s="439"/>
      <c r="P47" s="439"/>
      <c r="Q47" s="439"/>
      <c r="R47" s="439"/>
      <c r="S47" s="439"/>
      <c r="T47" s="439"/>
      <c r="U47" s="439"/>
      <c r="V47" s="439"/>
      <c r="W47" s="439"/>
      <c r="X47" s="439"/>
      <c r="Y47" s="440"/>
      <c r="AB47" s="429"/>
    </row>
    <row r="48" spans="2:28">
      <c r="C48" s="461" t="s">
        <v>867</v>
      </c>
      <c r="D48" s="462"/>
      <c r="E48" s="409" t="s">
        <v>827</v>
      </c>
      <c r="F48" s="383" t="s">
        <v>530</v>
      </c>
      <c r="G48" s="302"/>
      <c r="H48" s="448" t="s">
        <v>104</v>
      </c>
      <c r="I48" s="439" t="s">
        <v>544</v>
      </c>
      <c r="J48" s="297" t="s">
        <v>104</v>
      </c>
      <c r="K48" s="439" t="s">
        <v>545</v>
      </c>
      <c r="L48" s="439"/>
      <c r="M48" s="439"/>
      <c r="N48" s="439"/>
      <c r="O48" s="439"/>
      <c r="P48" s="439"/>
      <c r="Q48" s="439"/>
      <c r="R48" s="439"/>
      <c r="S48" s="439"/>
      <c r="T48" s="439"/>
      <c r="U48" s="439"/>
      <c r="V48" s="439"/>
      <c r="W48" s="439"/>
      <c r="X48" s="439"/>
      <c r="Y48" s="440"/>
    </row>
    <row r="49" spans="2:25">
      <c r="C49" s="461" t="s">
        <v>868</v>
      </c>
      <c r="D49" s="462"/>
      <c r="E49" s="409" t="s">
        <v>832</v>
      </c>
      <c r="F49" s="383" t="s">
        <v>944</v>
      </c>
      <c r="G49" s="302" t="s">
        <v>548</v>
      </c>
      <c r="H49" s="448" t="s">
        <v>104</v>
      </c>
      <c r="I49" s="439" t="s">
        <v>544</v>
      </c>
      <c r="J49" s="297" t="s">
        <v>104</v>
      </c>
      <c r="K49" s="439" t="s">
        <v>545</v>
      </c>
      <c r="L49" s="439"/>
      <c r="M49" s="439"/>
      <c r="N49" s="439"/>
      <c r="O49" s="439"/>
      <c r="P49" s="439"/>
      <c r="Q49" s="439"/>
      <c r="R49" s="439"/>
      <c r="S49" s="439"/>
      <c r="T49" s="439"/>
      <c r="U49" s="439"/>
      <c r="V49" s="439"/>
      <c r="W49" s="439"/>
      <c r="X49" s="439"/>
      <c r="Y49" s="440"/>
    </row>
    <row r="50" spans="2:25">
      <c r="C50" s="461" t="s">
        <v>945</v>
      </c>
      <c r="D50" s="462"/>
      <c r="E50" s="409" t="s">
        <v>832</v>
      </c>
      <c r="F50" s="383" t="s">
        <v>946</v>
      </c>
      <c r="G50" s="302"/>
      <c r="H50" s="448" t="s">
        <v>104</v>
      </c>
      <c r="I50" s="439" t="s">
        <v>544</v>
      </c>
      <c r="J50" s="297" t="s">
        <v>104</v>
      </c>
      <c r="K50" s="439" t="s">
        <v>545</v>
      </c>
      <c r="L50" s="439"/>
      <c r="M50" s="439"/>
      <c r="N50" s="439"/>
      <c r="O50" s="439"/>
      <c r="P50" s="439"/>
      <c r="Q50" s="439"/>
      <c r="R50" s="439"/>
      <c r="S50" s="439"/>
      <c r="T50" s="439"/>
      <c r="U50" s="439"/>
      <c r="V50" s="439"/>
      <c r="W50" s="439"/>
      <c r="X50" s="439"/>
      <c r="Y50" s="440"/>
    </row>
    <row r="51" spans="2:25">
      <c r="C51" s="461" t="s">
        <v>947</v>
      </c>
      <c r="D51" s="462"/>
      <c r="E51" s="409" t="s">
        <v>827</v>
      </c>
      <c r="F51" s="383" t="s">
        <v>797</v>
      </c>
      <c r="G51" s="302" t="s">
        <v>548</v>
      </c>
      <c r="H51" s="448" t="s">
        <v>104</v>
      </c>
      <c r="I51" s="439" t="s">
        <v>544</v>
      </c>
      <c r="J51" s="290" t="s">
        <v>104</v>
      </c>
      <c r="K51" s="423" t="s">
        <v>882</v>
      </c>
      <c r="L51" s="290" t="s">
        <v>104</v>
      </c>
      <c r="M51" s="423" t="s">
        <v>537</v>
      </c>
      <c r="N51" s="290" t="s">
        <v>104</v>
      </c>
      <c r="O51" s="423" t="s">
        <v>536</v>
      </c>
      <c r="P51" s="290" t="s">
        <v>104</v>
      </c>
      <c r="Q51" s="423" t="s">
        <v>538</v>
      </c>
      <c r="R51" s="298"/>
      <c r="S51" s="423"/>
      <c r="T51" s="439"/>
      <c r="U51" s="439"/>
      <c r="V51" s="439"/>
      <c r="W51" s="439"/>
      <c r="X51" s="439"/>
      <c r="Y51" s="440"/>
    </row>
    <row r="52" spans="2:25">
      <c r="C52" s="461" t="s">
        <v>948</v>
      </c>
      <c r="D52" s="462"/>
      <c r="E52" s="409" t="s">
        <v>827</v>
      </c>
      <c r="F52" s="383" t="s">
        <v>798</v>
      </c>
      <c r="G52" s="302" t="s">
        <v>548</v>
      </c>
      <c r="H52" s="448" t="s">
        <v>104</v>
      </c>
      <c r="I52" s="439" t="s">
        <v>544</v>
      </c>
      <c r="J52" s="290" t="s">
        <v>104</v>
      </c>
      <c r="K52" s="423" t="s">
        <v>542</v>
      </c>
      <c r="L52" s="290" t="s">
        <v>104</v>
      </c>
      <c r="M52" s="423" t="s">
        <v>536</v>
      </c>
      <c r="N52" s="290" t="s">
        <v>104</v>
      </c>
      <c r="O52" s="423" t="s">
        <v>538</v>
      </c>
      <c r="P52" s="290" t="s">
        <v>104</v>
      </c>
      <c r="Q52" s="423" t="s">
        <v>539</v>
      </c>
      <c r="R52" s="290" t="s">
        <v>104</v>
      </c>
      <c r="S52" s="423" t="s">
        <v>540</v>
      </c>
      <c r="T52" s="439"/>
      <c r="U52" s="439"/>
      <c r="V52" s="439"/>
      <c r="W52" s="439"/>
      <c r="X52" s="439"/>
      <c r="Y52" s="440"/>
    </row>
    <row r="53" spans="2:25">
      <c r="C53" s="291"/>
      <c r="D53" s="294"/>
      <c r="E53" s="410" t="s">
        <v>850</v>
      </c>
      <c r="F53" s="410" t="s">
        <v>799</v>
      </c>
      <c r="G53" s="303" t="s">
        <v>541</v>
      </c>
      <c r="H53" s="411" t="s">
        <v>104</v>
      </c>
      <c r="I53" s="292" t="s">
        <v>544</v>
      </c>
      <c r="J53" s="293" t="s">
        <v>104</v>
      </c>
      <c r="K53" s="292" t="s">
        <v>545</v>
      </c>
      <c r="L53" s="441"/>
      <c r="M53" s="441"/>
      <c r="N53" s="441"/>
      <c r="O53" s="441"/>
      <c r="P53" s="441"/>
      <c r="Q53" s="441"/>
      <c r="R53" s="441"/>
      <c r="S53" s="441"/>
      <c r="T53" s="441"/>
      <c r="U53" s="441"/>
      <c r="V53" s="441"/>
      <c r="W53" s="441"/>
      <c r="X53" s="441"/>
      <c r="Y53" s="442"/>
    </row>
    <row r="54" spans="2:25" ht="9" customHeight="1"/>
    <row r="55" spans="2:25" ht="14.25">
      <c r="B55" s="388" t="s">
        <v>1078</v>
      </c>
      <c r="C55" s="388"/>
      <c r="D55" s="388"/>
      <c r="E55" s="388"/>
    </row>
    <row r="56" spans="2:25" ht="28.5">
      <c r="C56" s="513" t="s">
        <v>984</v>
      </c>
      <c r="D56" s="513" t="s">
        <v>985</v>
      </c>
      <c r="E56" s="407" t="s">
        <v>892</v>
      </c>
      <c r="F56" s="406" t="s">
        <v>80</v>
      </c>
      <c r="G56" s="399" t="s">
        <v>547</v>
      </c>
      <c r="H56" s="686" t="s">
        <v>780</v>
      </c>
      <c r="I56" s="687"/>
      <c r="J56" s="687"/>
      <c r="K56" s="687"/>
      <c r="L56" s="687"/>
      <c r="M56" s="687"/>
      <c r="N56" s="687"/>
      <c r="O56" s="687"/>
      <c r="P56" s="687"/>
      <c r="Q56" s="687"/>
      <c r="R56" s="687"/>
      <c r="S56" s="687"/>
      <c r="T56" s="687"/>
      <c r="U56" s="687"/>
      <c r="V56" s="687"/>
      <c r="W56" s="687"/>
      <c r="X56" s="687"/>
      <c r="Y56" s="688"/>
    </row>
    <row r="57" spans="2:25">
      <c r="C57" s="443"/>
      <c r="D57" s="443"/>
      <c r="E57" s="443" t="s">
        <v>827</v>
      </c>
      <c r="F57" s="285" t="s">
        <v>522</v>
      </c>
      <c r="G57" s="301" t="s">
        <v>548</v>
      </c>
      <c r="H57" s="286" t="s">
        <v>104</v>
      </c>
      <c r="I57" s="444" t="s">
        <v>949</v>
      </c>
      <c r="J57" s="444"/>
      <c r="K57" s="444"/>
      <c r="L57" s="287" t="s">
        <v>104</v>
      </c>
      <c r="M57" s="444" t="s">
        <v>950</v>
      </c>
      <c r="N57" s="444"/>
      <c r="O57" s="444"/>
      <c r="P57" s="427"/>
      <c r="Q57" s="427"/>
      <c r="R57" s="427"/>
      <c r="S57" s="427"/>
      <c r="T57" s="427"/>
      <c r="U57" s="427"/>
      <c r="V57" s="427"/>
      <c r="W57" s="427"/>
      <c r="X57" s="427"/>
      <c r="Y57" s="288"/>
    </row>
    <row r="58" spans="2:25">
      <c r="C58" s="417"/>
      <c r="D58" s="417"/>
      <c r="E58" s="417" t="s">
        <v>827</v>
      </c>
      <c r="F58" s="403" t="s">
        <v>955</v>
      </c>
      <c r="G58" s="405" t="s">
        <v>548</v>
      </c>
      <c r="H58" s="418" t="s">
        <v>104</v>
      </c>
      <c r="I58" s="437" t="s">
        <v>951</v>
      </c>
      <c r="J58" s="419" t="s">
        <v>104</v>
      </c>
      <c r="K58" s="437" t="s">
        <v>952</v>
      </c>
      <c r="L58" s="437"/>
      <c r="M58" s="437"/>
      <c r="N58" s="437"/>
      <c r="O58" s="437"/>
      <c r="P58" s="422"/>
      <c r="Q58" s="422"/>
      <c r="R58" s="422"/>
      <c r="S58" s="422"/>
      <c r="T58" s="422"/>
      <c r="U58" s="422"/>
      <c r="V58" s="422"/>
      <c r="W58" s="422"/>
      <c r="X58" s="422"/>
      <c r="Y58" s="404"/>
    </row>
    <row r="59" spans="2:25" s="429" customFormat="1">
      <c r="C59" s="417" t="s">
        <v>986</v>
      </c>
      <c r="D59" s="417" t="s">
        <v>1011</v>
      </c>
      <c r="E59" s="417" t="s">
        <v>827</v>
      </c>
      <c r="F59" s="403" t="s">
        <v>982</v>
      </c>
      <c r="G59" s="405"/>
      <c r="H59" s="418" t="s">
        <v>104</v>
      </c>
      <c r="I59" s="423" t="s">
        <v>869</v>
      </c>
      <c r="J59" s="290" t="s">
        <v>104</v>
      </c>
      <c r="K59" s="412" t="s">
        <v>870</v>
      </c>
      <c r="L59" s="437"/>
      <c r="M59" s="437"/>
      <c r="N59" s="437"/>
      <c r="O59" s="437"/>
      <c r="P59" s="437"/>
      <c r="Q59" s="437"/>
      <c r="R59" s="437"/>
      <c r="S59" s="437"/>
      <c r="T59" s="437"/>
      <c r="U59" s="437"/>
      <c r="V59" s="437"/>
      <c r="W59" s="437"/>
      <c r="X59" s="437"/>
      <c r="Y59" s="438"/>
    </row>
    <row r="60" spans="2:25">
      <c r="C60" s="417" t="s">
        <v>987</v>
      </c>
      <c r="D60" s="514"/>
      <c r="E60" s="409" t="s">
        <v>827</v>
      </c>
      <c r="F60" s="425" t="s">
        <v>531</v>
      </c>
      <c r="G60" s="302" t="s">
        <v>548</v>
      </c>
      <c r="H60" s="448" t="s">
        <v>104</v>
      </c>
      <c r="I60" s="439" t="s">
        <v>544</v>
      </c>
      <c r="J60" s="297" t="s">
        <v>104</v>
      </c>
      <c r="K60" s="439" t="s">
        <v>545</v>
      </c>
      <c r="L60" s="423"/>
      <c r="M60" s="423"/>
      <c r="N60" s="423"/>
      <c r="O60" s="423"/>
      <c r="P60" s="423"/>
      <c r="Q60" s="423"/>
      <c r="R60" s="423"/>
      <c r="S60" s="423"/>
      <c r="T60" s="423"/>
      <c r="U60" s="423"/>
      <c r="V60" s="423"/>
      <c r="W60" s="423"/>
      <c r="X60" s="423"/>
      <c r="Y60" s="426"/>
    </row>
    <row r="61" spans="2:25" s="429" customFormat="1">
      <c r="C61" s="417" t="s">
        <v>954</v>
      </c>
      <c r="D61" s="417" t="s">
        <v>954</v>
      </c>
      <c r="E61" s="417" t="s">
        <v>827</v>
      </c>
      <c r="F61" s="403" t="s">
        <v>928</v>
      </c>
      <c r="G61" s="302" t="s">
        <v>548</v>
      </c>
      <c r="H61" s="289" t="s">
        <v>104</v>
      </c>
      <c r="I61" s="423" t="s">
        <v>926</v>
      </c>
      <c r="J61" s="290" t="s">
        <v>104</v>
      </c>
      <c r="K61" s="423" t="s">
        <v>925</v>
      </c>
      <c r="L61" s="437"/>
      <c r="M61" s="437"/>
      <c r="N61" s="437"/>
      <c r="O61" s="437"/>
      <c r="P61" s="437"/>
      <c r="Q61" s="437"/>
      <c r="R61" s="437"/>
      <c r="S61" s="437"/>
      <c r="T61" s="437"/>
      <c r="U61" s="437"/>
      <c r="V61" s="437"/>
      <c r="W61" s="437"/>
      <c r="X61" s="437"/>
      <c r="Y61" s="438"/>
    </row>
    <row r="62" spans="2:25" s="429" customFormat="1">
      <c r="C62" s="446" t="s">
        <v>983</v>
      </c>
      <c r="D62" s="446" t="s">
        <v>983</v>
      </c>
      <c r="E62" s="446" t="s">
        <v>827</v>
      </c>
      <c r="F62" s="305" t="s">
        <v>929</v>
      </c>
      <c r="G62" s="447" t="s">
        <v>548</v>
      </c>
      <c r="H62" s="448" t="s">
        <v>104</v>
      </c>
      <c r="I62" s="295" t="s">
        <v>544</v>
      </c>
      <c r="J62" s="297" t="s">
        <v>104</v>
      </c>
      <c r="K62" s="449" t="s">
        <v>958</v>
      </c>
      <c r="L62" s="295"/>
      <c r="M62" s="295"/>
      <c r="N62" s="297" t="s">
        <v>104</v>
      </c>
      <c r="O62" s="449" t="s">
        <v>959</v>
      </c>
      <c r="P62" s="295"/>
      <c r="Q62" s="295"/>
      <c r="R62" s="297" t="s">
        <v>104</v>
      </c>
      <c r="S62" s="449" t="s">
        <v>932</v>
      </c>
      <c r="T62" s="295"/>
      <c r="U62" s="295"/>
      <c r="V62" s="297" t="s">
        <v>104</v>
      </c>
      <c r="W62" s="449" t="s">
        <v>960</v>
      </c>
      <c r="X62" s="450"/>
      <c r="Y62" s="451"/>
    </row>
    <row r="63" spans="2:25" s="429" customFormat="1">
      <c r="C63" s="417"/>
      <c r="D63" s="417"/>
      <c r="E63" s="417"/>
      <c r="F63" s="403"/>
      <c r="G63" s="405"/>
      <c r="H63" s="418"/>
      <c r="I63" s="422"/>
      <c r="J63" s="419" t="s">
        <v>103</v>
      </c>
      <c r="K63" s="420" t="s">
        <v>963</v>
      </c>
      <c r="L63" s="422"/>
      <c r="M63" s="422"/>
      <c r="N63" s="473"/>
      <c r="O63" s="420"/>
      <c r="P63" s="422"/>
      <c r="Q63" s="422"/>
      <c r="R63" s="419" t="s">
        <v>103</v>
      </c>
      <c r="S63" s="420" t="s">
        <v>962</v>
      </c>
      <c r="T63" s="422"/>
      <c r="U63" s="422"/>
      <c r="V63" s="473"/>
      <c r="W63" s="420"/>
      <c r="X63" s="437"/>
      <c r="Y63" s="438"/>
    </row>
    <row r="64" spans="2:25" s="429" customFormat="1">
      <c r="C64" s="409" t="s">
        <v>830</v>
      </c>
      <c r="D64" s="409" t="s">
        <v>830</v>
      </c>
      <c r="E64" s="409" t="s">
        <v>827</v>
      </c>
      <c r="F64" s="425" t="s">
        <v>800</v>
      </c>
      <c r="G64" s="302" t="s">
        <v>548</v>
      </c>
      <c r="H64" s="448" t="s">
        <v>104</v>
      </c>
      <c r="I64" s="439" t="s">
        <v>874</v>
      </c>
      <c r="J64" s="297" t="s">
        <v>104</v>
      </c>
      <c r="K64" s="439" t="s">
        <v>871</v>
      </c>
      <c r="L64" s="473"/>
      <c r="M64" s="420"/>
      <c r="N64" s="422"/>
      <c r="O64" s="422"/>
      <c r="P64" s="422"/>
      <c r="Q64" s="422"/>
      <c r="R64" s="422"/>
      <c r="S64" s="422"/>
      <c r="T64" s="422"/>
      <c r="U64" s="422"/>
      <c r="V64" s="422"/>
      <c r="W64" s="422"/>
      <c r="X64" s="422"/>
      <c r="Y64" s="404"/>
    </row>
    <row r="65" spans="3:25" s="429" customFormat="1">
      <c r="C65" s="409" t="s">
        <v>830</v>
      </c>
      <c r="D65" s="409" t="s">
        <v>829</v>
      </c>
      <c r="E65" s="409" t="s">
        <v>827</v>
      </c>
      <c r="F65" s="425" t="s">
        <v>988</v>
      </c>
      <c r="G65" s="302" t="s">
        <v>548</v>
      </c>
      <c r="H65" s="448" t="s">
        <v>104</v>
      </c>
      <c r="I65" s="439" t="s">
        <v>544</v>
      </c>
      <c r="J65" s="297" t="s">
        <v>104</v>
      </c>
      <c r="K65" s="439" t="s">
        <v>545</v>
      </c>
      <c r="L65" s="473"/>
      <c r="M65" s="420"/>
      <c r="N65" s="422"/>
      <c r="O65" s="422"/>
      <c r="P65" s="422"/>
      <c r="Q65" s="422"/>
      <c r="R65" s="422"/>
      <c r="S65" s="422"/>
      <c r="T65" s="422"/>
      <c r="U65" s="422"/>
      <c r="V65" s="422"/>
      <c r="W65" s="422"/>
      <c r="X65" s="422"/>
      <c r="Y65" s="404"/>
    </row>
    <row r="66" spans="3:25" s="429" customFormat="1">
      <c r="C66" s="409" t="s">
        <v>831</v>
      </c>
      <c r="D66" s="417" t="s">
        <v>830</v>
      </c>
      <c r="E66" s="409" t="s">
        <v>827</v>
      </c>
      <c r="F66" s="425" t="s">
        <v>989</v>
      </c>
      <c r="G66" s="302" t="s">
        <v>548</v>
      </c>
      <c r="H66" s="289" t="s">
        <v>104</v>
      </c>
      <c r="I66" s="439" t="s">
        <v>544</v>
      </c>
      <c r="J66" s="290" t="s">
        <v>104</v>
      </c>
      <c r="K66" s="439" t="s">
        <v>545</v>
      </c>
      <c r="L66" s="304"/>
      <c r="M66" s="420"/>
      <c r="N66" s="422"/>
      <c r="O66" s="422"/>
      <c r="P66" s="428"/>
      <c r="Q66" s="422"/>
      <c r="R66" s="422"/>
      <c r="S66" s="422"/>
      <c r="T66" s="422"/>
      <c r="U66" s="422"/>
      <c r="V66" s="422"/>
      <c r="W66" s="422"/>
      <c r="X66" s="422"/>
      <c r="Y66" s="404"/>
    </row>
    <row r="67" spans="3:25" s="429" customFormat="1">
      <c r="C67" s="409"/>
      <c r="D67" s="417"/>
      <c r="E67" s="417" t="s">
        <v>832</v>
      </c>
      <c r="F67" s="403" t="s">
        <v>990</v>
      </c>
      <c r="G67" s="302" t="s">
        <v>548</v>
      </c>
      <c r="H67" s="289" t="s">
        <v>104</v>
      </c>
      <c r="I67" s="439" t="s">
        <v>991</v>
      </c>
      <c r="J67" s="298"/>
      <c r="K67" s="439"/>
      <c r="L67" s="290" t="s">
        <v>104</v>
      </c>
      <c r="M67" s="420" t="s">
        <v>992</v>
      </c>
      <c r="N67" s="422"/>
      <c r="O67" s="422"/>
      <c r="P67" s="290" t="s">
        <v>104</v>
      </c>
      <c r="Q67" s="420" t="s">
        <v>993</v>
      </c>
      <c r="R67" s="422"/>
      <c r="S67" s="422"/>
      <c r="T67" s="422"/>
      <c r="U67" s="422"/>
      <c r="V67" s="422"/>
      <c r="W67" s="422"/>
      <c r="X67" s="422"/>
      <c r="Y67" s="404"/>
    </row>
    <row r="68" spans="3:25" s="429" customFormat="1">
      <c r="C68" s="409" t="s">
        <v>833</v>
      </c>
      <c r="D68" s="417" t="s">
        <v>831</v>
      </c>
      <c r="E68" s="417" t="s">
        <v>832</v>
      </c>
      <c r="F68" s="403" t="s">
        <v>977</v>
      </c>
      <c r="G68" s="405"/>
      <c r="H68" s="289" t="s">
        <v>104</v>
      </c>
      <c r="I68" s="439" t="s">
        <v>544</v>
      </c>
      <c r="J68" s="290" t="s">
        <v>104</v>
      </c>
      <c r="K68" s="439" t="s">
        <v>545</v>
      </c>
      <c r="L68" s="473"/>
      <c r="M68" s="420"/>
      <c r="N68" s="422"/>
      <c r="O68" s="422"/>
      <c r="P68" s="422"/>
      <c r="Q68" s="422"/>
      <c r="R68" s="422"/>
      <c r="S68" s="422"/>
      <c r="T68" s="422"/>
      <c r="U68" s="422"/>
      <c r="V68" s="422"/>
      <c r="W68" s="422"/>
      <c r="X68" s="422"/>
      <c r="Y68" s="404"/>
    </row>
    <row r="69" spans="3:25" s="429" customFormat="1">
      <c r="C69" s="409" t="s">
        <v>835</v>
      </c>
      <c r="D69" s="510"/>
      <c r="E69" s="417" t="s">
        <v>827</v>
      </c>
      <c r="F69" s="403" t="s">
        <v>532</v>
      </c>
      <c r="G69" s="405" t="s">
        <v>548</v>
      </c>
      <c r="H69" s="289" t="s">
        <v>104</v>
      </c>
      <c r="I69" s="439" t="s">
        <v>544</v>
      </c>
      <c r="J69" s="290" t="s">
        <v>104</v>
      </c>
      <c r="K69" s="439" t="s">
        <v>545</v>
      </c>
      <c r="L69" s="473"/>
      <c r="M69" s="420"/>
      <c r="N69" s="422"/>
      <c r="O69" s="422"/>
      <c r="P69" s="422"/>
      <c r="Q69" s="422"/>
      <c r="R69" s="422"/>
      <c r="S69" s="422"/>
      <c r="T69" s="422"/>
      <c r="U69" s="422"/>
      <c r="V69" s="422"/>
      <c r="W69" s="422"/>
      <c r="X69" s="422"/>
      <c r="Y69" s="404"/>
    </row>
    <row r="70" spans="3:25" s="429" customFormat="1">
      <c r="C70" s="409" t="s">
        <v>836</v>
      </c>
      <c r="D70" s="417" t="s">
        <v>833</v>
      </c>
      <c r="E70" s="417" t="s">
        <v>832</v>
      </c>
      <c r="F70" s="403" t="s">
        <v>89</v>
      </c>
      <c r="G70" s="405"/>
      <c r="H70" s="289" t="s">
        <v>104</v>
      </c>
      <c r="I70" s="439" t="s">
        <v>544</v>
      </c>
      <c r="J70" s="290" t="s">
        <v>104</v>
      </c>
      <c r="K70" s="439" t="s">
        <v>545</v>
      </c>
      <c r="L70" s="473"/>
      <c r="M70" s="420"/>
      <c r="N70" s="422"/>
      <c r="O70" s="422"/>
      <c r="P70" s="422"/>
      <c r="Q70" s="422"/>
      <c r="R70" s="422"/>
      <c r="S70" s="422"/>
      <c r="T70" s="422"/>
      <c r="U70" s="422"/>
      <c r="V70" s="422"/>
      <c r="W70" s="422"/>
      <c r="X70" s="422"/>
      <c r="Y70" s="404"/>
    </row>
    <row r="71" spans="3:25" s="429" customFormat="1">
      <c r="C71" s="409" t="s">
        <v>837</v>
      </c>
      <c r="D71" s="510"/>
      <c r="E71" s="417" t="s">
        <v>827</v>
      </c>
      <c r="F71" s="403" t="s">
        <v>806</v>
      </c>
      <c r="G71" s="405"/>
      <c r="H71" s="289" t="s">
        <v>104</v>
      </c>
      <c r="I71" s="439" t="s">
        <v>544</v>
      </c>
      <c r="J71" s="290" t="s">
        <v>104</v>
      </c>
      <c r="K71" s="439" t="s">
        <v>545</v>
      </c>
      <c r="L71" s="473"/>
      <c r="M71" s="420"/>
      <c r="N71" s="422"/>
      <c r="O71" s="422"/>
      <c r="P71" s="422"/>
      <c r="Q71" s="422"/>
      <c r="R71" s="422"/>
      <c r="S71" s="422"/>
      <c r="T71" s="422"/>
      <c r="U71" s="422"/>
      <c r="V71" s="422"/>
      <c r="W71" s="422"/>
      <c r="X71" s="422"/>
      <c r="Y71" s="404"/>
    </row>
    <row r="72" spans="3:25" s="429" customFormat="1">
      <c r="C72" s="409" t="s">
        <v>838</v>
      </c>
      <c r="D72" s="417" t="s">
        <v>835</v>
      </c>
      <c r="E72" s="417" t="s">
        <v>832</v>
      </c>
      <c r="F72" s="403" t="s">
        <v>804</v>
      </c>
      <c r="G72" s="405" t="s">
        <v>548</v>
      </c>
      <c r="H72" s="289" t="s">
        <v>104</v>
      </c>
      <c r="I72" s="439" t="s">
        <v>544</v>
      </c>
      <c r="J72" s="290" t="s">
        <v>104</v>
      </c>
      <c r="K72" s="439" t="s">
        <v>545</v>
      </c>
      <c r="L72" s="473"/>
      <c r="M72" s="420"/>
      <c r="N72" s="422"/>
      <c r="O72" s="422"/>
      <c r="P72" s="422"/>
      <c r="Q72" s="422"/>
      <c r="R72" s="422"/>
      <c r="S72" s="422"/>
      <c r="T72" s="422"/>
      <c r="U72" s="422"/>
      <c r="V72" s="422"/>
      <c r="W72" s="422"/>
      <c r="X72" s="422"/>
      <c r="Y72" s="404"/>
    </row>
    <row r="73" spans="3:25" s="429" customFormat="1">
      <c r="C73" s="409" t="s">
        <v>839</v>
      </c>
      <c r="D73" s="510"/>
      <c r="E73" s="417" t="s">
        <v>832</v>
      </c>
      <c r="F73" s="403" t="s">
        <v>978</v>
      </c>
      <c r="G73" s="405"/>
      <c r="H73" s="289" t="s">
        <v>104</v>
      </c>
      <c r="I73" s="439" t="s">
        <v>544</v>
      </c>
      <c r="J73" s="290" t="s">
        <v>104</v>
      </c>
      <c r="K73" s="439" t="s">
        <v>545</v>
      </c>
      <c r="L73" s="473"/>
      <c r="M73" s="420"/>
      <c r="N73" s="422"/>
      <c r="O73" s="422"/>
      <c r="P73" s="422"/>
      <c r="Q73" s="422"/>
      <c r="R73" s="422"/>
      <c r="S73" s="422"/>
      <c r="T73" s="422"/>
      <c r="U73" s="422"/>
      <c r="V73" s="422"/>
      <c r="W73" s="422"/>
      <c r="X73" s="422"/>
      <c r="Y73" s="404"/>
    </row>
    <row r="74" spans="3:25" s="429" customFormat="1">
      <c r="C74" s="409" t="s">
        <v>840</v>
      </c>
      <c r="D74" s="417" t="s">
        <v>836</v>
      </c>
      <c r="E74" s="417" t="s">
        <v>827</v>
      </c>
      <c r="F74" s="403" t="s">
        <v>994</v>
      </c>
      <c r="G74" s="405" t="s">
        <v>548</v>
      </c>
      <c r="H74" s="289" t="s">
        <v>104</v>
      </c>
      <c r="I74" s="439" t="s">
        <v>544</v>
      </c>
      <c r="J74" s="290" t="s">
        <v>104</v>
      </c>
      <c r="K74" s="423" t="s">
        <v>542</v>
      </c>
      <c r="L74" s="290" t="s">
        <v>104</v>
      </c>
      <c r="M74" s="423" t="s">
        <v>536</v>
      </c>
      <c r="N74" s="422"/>
      <c r="O74" s="422"/>
      <c r="P74" s="422"/>
      <c r="Q74" s="422"/>
      <c r="R74" s="422"/>
      <c r="S74" s="422"/>
      <c r="T74" s="422"/>
      <c r="U74" s="422"/>
      <c r="V74" s="422"/>
      <c r="W74" s="422"/>
      <c r="X74" s="422"/>
      <c r="Y74" s="404"/>
    </row>
    <row r="75" spans="3:25" s="429" customFormat="1">
      <c r="C75" s="409" t="s">
        <v>841</v>
      </c>
      <c r="D75" s="417" t="s">
        <v>837</v>
      </c>
      <c r="E75" s="417" t="s">
        <v>827</v>
      </c>
      <c r="F75" s="403" t="s">
        <v>805</v>
      </c>
      <c r="G75" s="405" t="s">
        <v>548</v>
      </c>
      <c r="H75" s="448" t="s">
        <v>104</v>
      </c>
      <c r="I75" s="439" t="s">
        <v>1035</v>
      </c>
      <c r="J75" s="297" t="s">
        <v>104</v>
      </c>
      <c r="K75" s="439" t="s">
        <v>871</v>
      </c>
      <c r="L75" s="473"/>
      <c r="M75" s="420"/>
      <c r="N75" s="422"/>
      <c r="O75" s="422"/>
      <c r="P75" s="422"/>
      <c r="Q75" s="422"/>
      <c r="R75" s="422"/>
      <c r="S75" s="422"/>
      <c r="T75" s="422"/>
      <c r="U75" s="422"/>
      <c r="V75" s="422"/>
      <c r="W75" s="422"/>
      <c r="X75" s="422"/>
      <c r="Y75" s="404"/>
    </row>
    <row r="76" spans="3:25" s="429" customFormat="1">
      <c r="C76" s="409" t="s">
        <v>842</v>
      </c>
      <c r="D76" s="417" t="s">
        <v>838</v>
      </c>
      <c r="E76" s="409" t="s">
        <v>827</v>
      </c>
      <c r="F76" s="425" t="s">
        <v>979</v>
      </c>
      <c r="G76" s="302"/>
      <c r="H76" s="289" t="s">
        <v>104</v>
      </c>
      <c r="I76" s="439" t="s">
        <v>544</v>
      </c>
      <c r="J76" s="290" t="s">
        <v>104</v>
      </c>
      <c r="K76" s="439" t="s">
        <v>545</v>
      </c>
      <c r="L76" s="473"/>
      <c r="M76" s="420"/>
      <c r="N76" s="422"/>
      <c r="O76" s="422"/>
      <c r="P76" s="422"/>
      <c r="Q76" s="422"/>
      <c r="R76" s="422"/>
      <c r="S76" s="422"/>
      <c r="T76" s="422"/>
      <c r="U76" s="422"/>
      <c r="V76" s="422"/>
      <c r="W76" s="422"/>
      <c r="X76" s="422"/>
      <c r="Y76" s="404"/>
    </row>
    <row r="77" spans="3:25" s="429" customFormat="1">
      <c r="C77" s="409" t="s">
        <v>844</v>
      </c>
      <c r="D77" s="417" t="s">
        <v>840</v>
      </c>
      <c r="E77" s="417" t="s">
        <v>827</v>
      </c>
      <c r="F77" s="403" t="s">
        <v>980</v>
      </c>
      <c r="G77" s="405"/>
      <c r="H77" s="289" t="s">
        <v>104</v>
      </c>
      <c r="I77" s="439" t="s">
        <v>544</v>
      </c>
      <c r="J77" s="290" t="s">
        <v>104</v>
      </c>
      <c r="K77" s="439" t="s">
        <v>545</v>
      </c>
      <c r="L77" s="473"/>
      <c r="M77" s="420"/>
      <c r="N77" s="422"/>
      <c r="O77" s="422"/>
      <c r="P77" s="422"/>
      <c r="Q77" s="422"/>
      <c r="R77" s="422"/>
      <c r="S77" s="422"/>
      <c r="T77" s="422"/>
      <c r="U77" s="422"/>
      <c r="V77" s="422"/>
      <c r="W77" s="422"/>
      <c r="X77" s="422"/>
      <c r="Y77" s="404"/>
    </row>
    <row r="78" spans="3:25" s="429" customFormat="1">
      <c r="C78" s="409" t="s">
        <v>845</v>
      </c>
      <c r="D78" s="417" t="s">
        <v>841</v>
      </c>
      <c r="E78" s="417" t="s">
        <v>832</v>
      </c>
      <c r="F78" s="403" t="s">
        <v>995</v>
      </c>
      <c r="G78" s="405" t="s">
        <v>997</v>
      </c>
      <c r="H78" s="289" t="s">
        <v>104</v>
      </c>
      <c r="I78" s="439" t="s">
        <v>971</v>
      </c>
      <c r="J78" s="304"/>
      <c r="K78" s="439"/>
      <c r="L78" s="290" t="s">
        <v>103</v>
      </c>
      <c r="M78" s="439" t="s">
        <v>972</v>
      </c>
      <c r="N78" s="422"/>
      <c r="O78" s="422"/>
      <c r="P78" s="422"/>
      <c r="Q78" s="422"/>
      <c r="R78" s="422"/>
      <c r="S78" s="422"/>
      <c r="T78" s="422"/>
      <c r="U78" s="422"/>
      <c r="V78" s="422"/>
      <c r="W78" s="422"/>
      <c r="X78" s="422"/>
      <c r="Y78" s="404"/>
    </row>
    <row r="79" spans="3:25" s="429" customFormat="1">
      <c r="C79" s="409" t="s">
        <v>846</v>
      </c>
      <c r="D79" s="417" t="s">
        <v>842</v>
      </c>
      <c r="E79" s="417" t="s">
        <v>827</v>
      </c>
      <c r="F79" s="403" t="s">
        <v>998</v>
      </c>
      <c r="G79" s="405" t="s">
        <v>997</v>
      </c>
      <c r="H79" s="289" t="s">
        <v>104</v>
      </c>
      <c r="I79" s="439" t="s">
        <v>544</v>
      </c>
      <c r="J79" s="290" t="s">
        <v>104</v>
      </c>
      <c r="K79" s="439" t="s">
        <v>545</v>
      </c>
      <c r="L79" s="473"/>
      <c r="M79" s="420"/>
      <c r="N79" s="422"/>
      <c r="O79" s="422"/>
      <c r="P79" s="422"/>
      <c r="Q79" s="422"/>
      <c r="R79" s="422"/>
      <c r="S79" s="422"/>
      <c r="T79" s="422"/>
      <c r="U79" s="422"/>
      <c r="V79" s="422"/>
      <c r="W79" s="422"/>
      <c r="X79" s="422"/>
      <c r="Y79" s="404"/>
    </row>
    <row r="80" spans="3:25" s="429" customFormat="1">
      <c r="C80" s="417" t="s">
        <v>846</v>
      </c>
      <c r="D80" s="417" t="s">
        <v>842</v>
      </c>
      <c r="E80" s="417" t="s">
        <v>827</v>
      </c>
      <c r="F80" s="403" t="s">
        <v>999</v>
      </c>
      <c r="G80" s="405" t="s">
        <v>997</v>
      </c>
      <c r="H80" s="289" t="s">
        <v>104</v>
      </c>
      <c r="I80" s="439" t="s">
        <v>544</v>
      </c>
      <c r="J80" s="290" t="s">
        <v>104</v>
      </c>
      <c r="K80" s="439" t="s">
        <v>545</v>
      </c>
      <c r="L80" s="473"/>
      <c r="M80" s="420"/>
      <c r="N80" s="422"/>
      <c r="O80" s="422"/>
      <c r="P80" s="422"/>
      <c r="Q80" s="422"/>
      <c r="R80" s="422"/>
      <c r="S80" s="422"/>
      <c r="T80" s="422"/>
      <c r="U80" s="422"/>
      <c r="V80" s="422"/>
      <c r="W80" s="422"/>
      <c r="X80" s="422"/>
      <c r="Y80" s="404"/>
    </row>
    <row r="81" spans="2:25" s="429" customFormat="1">
      <c r="C81" s="417" t="s">
        <v>1002</v>
      </c>
      <c r="D81" s="417" t="s">
        <v>1000</v>
      </c>
      <c r="E81" s="417" t="s">
        <v>850</v>
      </c>
      <c r="F81" s="403" t="s">
        <v>1003</v>
      </c>
      <c r="G81" s="405" t="s">
        <v>548</v>
      </c>
      <c r="H81" s="289" t="s">
        <v>104</v>
      </c>
      <c r="I81" s="439" t="s">
        <v>544</v>
      </c>
      <c r="J81" s="290" t="s">
        <v>104</v>
      </c>
      <c r="K81" s="439" t="s">
        <v>545</v>
      </c>
      <c r="L81" s="473"/>
      <c r="M81" s="420"/>
      <c r="N81" s="422"/>
      <c r="O81" s="422"/>
      <c r="P81" s="422"/>
      <c r="Q81" s="422"/>
      <c r="R81" s="422"/>
      <c r="S81" s="422"/>
      <c r="T81" s="422"/>
      <c r="U81" s="422"/>
      <c r="V81" s="422"/>
      <c r="W81" s="422"/>
      <c r="X81" s="422"/>
      <c r="Y81" s="404"/>
    </row>
    <row r="82" spans="2:25" s="429" customFormat="1">
      <c r="C82" s="417" t="s">
        <v>1004</v>
      </c>
      <c r="D82" s="417" t="s">
        <v>1001</v>
      </c>
      <c r="E82" s="417" t="s">
        <v>827</v>
      </c>
      <c r="F82" s="403" t="s">
        <v>1006</v>
      </c>
      <c r="G82" s="405" t="s">
        <v>548</v>
      </c>
      <c r="H82" s="289" t="s">
        <v>104</v>
      </c>
      <c r="I82" s="439" t="s">
        <v>544</v>
      </c>
      <c r="J82" s="290" t="s">
        <v>104</v>
      </c>
      <c r="K82" s="465" t="s">
        <v>542</v>
      </c>
      <c r="L82" s="290" t="s">
        <v>104</v>
      </c>
      <c r="M82" s="465" t="s">
        <v>536</v>
      </c>
      <c r="N82" s="422"/>
      <c r="O82" s="422"/>
      <c r="P82" s="422"/>
      <c r="Q82" s="422"/>
      <c r="R82" s="422"/>
      <c r="S82" s="422"/>
      <c r="T82" s="422"/>
      <c r="U82" s="422"/>
      <c r="V82" s="422"/>
      <c r="W82" s="422"/>
      <c r="X82" s="422"/>
      <c r="Y82" s="404"/>
    </row>
    <row r="83" spans="2:25">
      <c r="C83" s="417" t="s">
        <v>1007</v>
      </c>
      <c r="D83" s="417" t="s">
        <v>1004</v>
      </c>
      <c r="E83" s="409" t="s">
        <v>832</v>
      </c>
      <c r="F83" s="425" t="s">
        <v>1008</v>
      </c>
      <c r="G83" s="302"/>
      <c r="H83" s="289" t="s">
        <v>104</v>
      </c>
      <c r="I83" s="439" t="s">
        <v>544</v>
      </c>
      <c r="J83" s="290" t="s">
        <v>104</v>
      </c>
      <c r="K83" s="439" t="s">
        <v>545</v>
      </c>
      <c r="L83" s="298"/>
      <c r="M83" s="423"/>
      <c r="N83" s="298"/>
      <c r="O83" s="423"/>
      <c r="P83" s="298"/>
      <c r="Q83" s="423"/>
      <c r="R83" s="298"/>
      <c r="S83" s="423"/>
      <c r="T83" s="298"/>
      <c r="U83" s="423"/>
      <c r="V83" s="298"/>
      <c r="W83" s="423"/>
      <c r="X83" s="298"/>
      <c r="Y83" s="426"/>
    </row>
    <row r="84" spans="2:25">
      <c r="C84" s="417" t="s">
        <v>1009</v>
      </c>
      <c r="D84" s="417" t="s">
        <v>1007</v>
      </c>
      <c r="E84" s="409" t="s">
        <v>827</v>
      </c>
      <c r="F84" s="425" t="s">
        <v>797</v>
      </c>
      <c r="G84" s="302" t="s">
        <v>548</v>
      </c>
      <c r="H84" s="448" t="s">
        <v>104</v>
      </c>
      <c r="I84" s="439" t="s">
        <v>544</v>
      </c>
      <c r="J84" s="290" t="s">
        <v>104</v>
      </c>
      <c r="K84" s="465" t="s">
        <v>882</v>
      </c>
      <c r="L84" s="290" t="s">
        <v>104</v>
      </c>
      <c r="M84" s="465" t="s">
        <v>537</v>
      </c>
      <c r="N84" s="290" t="s">
        <v>104</v>
      </c>
      <c r="O84" s="465" t="s">
        <v>536</v>
      </c>
      <c r="P84" s="290" t="s">
        <v>104</v>
      </c>
      <c r="Q84" s="465" t="s">
        <v>538</v>
      </c>
      <c r="R84" s="298"/>
      <c r="S84" s="465"/>
      <c r="T84" s="439"/>
      <c r="U84" s="423"/>
      <c r="V84" s="423"/>
      <c r="W84" s="423"/>
      <c r="X84" s="423"/>
      <c r="Y84" s="426"/>
    </row>
    <row r="85" spans="2:25">
      <c r="C85" s="410" t="s">
        <v>1010</v>
      </c>
      <c r="D85" s="410" t="s">
        <v>1009</v>
      </c>
      <c r="E85" s="410" t="s">
        <v>827</v>
      </c>
      <c r="F85" s="291" t="s">
        <v>981</v>
      </c>
      <c r="G85" s="303" t="s">
        <v>548</v>
      </c>
      <c r="H85" s="411" t="s">
        <v>104</v>
      </c>
      <c r="I85" s="441" t="s">
        <v>544</v>
      </c>
      <c r="J85" s="293" t="s">
        <v>104</v>
      </c>
      <c r="K85" s="292" t="s">
        <v>542</v>
      </c>
      <c r="L85" s="293" t="s">
        <v>104</v>
      </c>
      <c r="M85" s="292" t="s">
        <v>536</v>
      </c>
      <c r="N85" s="293" t="s">
        <v>104</v>
      </c>
      <c r="O85" s="292" t="s">
        <v>538</v>
      </c>
      <c r="P85" s="293" t="s">
        <v>104</v>
      </c>
      <c r="Q85" s="292" t="s">
        <v>539</v>
      </c>
      <c r="R85" s="293" t="s">
        <v>104</v>
      </c>
      <c r="S85" s="292" t="s">
        <v>540</v>
      </c>
      <c r="T85" s="441"/>
      <c r="U85" s="292"/>
      <c r="V85" s="292"/>
      <c r="W85" s="292"/>
      <c r="X85" s="292"/>
      <c r="Y85" s="294"/>
    </row>
    <row r="87" spans="2:25" ht="14.25">
      <c r="B87" s="388" t="s">
        <v>1079</v>
      </c>
    </row>
    <row r="88" spans="2:25" ht="28.5">
      <c r="C88" s="408" t="s">
        <v>1013</v>
      </c>
      <c r="D88" s="408" t="s">
        <v>985</v>
      </c>
      <c r="E88" s="407" t="s">
        <v>892</v>
      </c>
      <c r="F88" s="463" t="s">
        <v>80</v>
      </c>
      <c r="G88" s="299" t="s">
        <v>547</v>
      </c>
      <c r="H88" s="686" t="s">
        <v>780</v>
      </c>
      <c r="I88" s="687"/>
      <c r="J88" s="687"/>
      <c r="K88" s="687"/>
      <c r="L88" s="687"/>
      <c r="M88" s="687"/>
      <c r="N88" s="687"/>
      <c r="O88" s="687"/>
      <c r="P88" s="687"/>
      <c r="Q88" s="687"/>
      <c r="R88" s="687"/>
      <c r="S88" s="687"/>
      <c r="T88" s="687"/>
      <c r="U88" s="687"/>
      <c r="V88" s="687"/>
      <c r="W88" s="687"/>
      <c r="X88" s="687"/>
      <c r="Y88" s="688"/>
    </row>
    <row r="89" spans="2:25">
      <c r="C89" s="443" t="s">
        <v>1039</v>
      </c>
      <c r="D89" s="443"/>
      <c r="E89" s="443" t="s">
        <v>827</v>
      </c>
      <c r="F89" s="285" t="s">
        <v>1015</v>
      </c>
      <c r="G89" s="301" t="s">
        <v>548</v>
      </c>
      <c r="H89" s="289" t="s">
        <v>104</v>
      </c>
      <c r="I89" s="444" t="s">
        <v>1036</v>
      </c>
      <c r="J89" s="444"/>
      <c r="K89" s="444"/>
      <c r="L89" s="287" t="s">
        <v>104</v>
      </c>
      <c r="M89" s="444" t="s">
        <v>1037</v>
      </c>
      <c r="N89" s="444"/>
      <c r="O89" s="444"/>
      <c r="P89" s="464"/>
      <c r="Q89" s="464"/>
      <c r="R89" s="287" t="s">
        <v>104</v>
      </c>
      <c r="S89" s="444" t="s">
        <v>1038</v>
      </c>
      <c r="T89" s="464"/>
      <c r="U89" s="464"/>
      <c r="V89" s="464"/>
      <c r="W89" s="464"/>
      <c r="X89" s="464"/>
      <c r="Y89" s="288"/>
    </row>
    <row r="90" spans="2:25">
      <c r="C90" s="417" t="s">
        <v>828</v>
      </c>
      <c r="D90" s="417"/>
      <c r="E90" s="417" t="s">
        <v>827</v>
      </c>
      <c r="F90" s="403" t="s">
        <v>1024</v>
      </c>
      <c r="G90" s="405"/>
      <c r="H90" s="479"/>
      <c r="I90" s="437"/>
      <c r="J90" s="437"/>
      <c r="K90" s="437"/>
      <c r="L90" s="437"/>
      <c r="M90" s="437"/>
      <c r="N90" s="437"/>
      <c r="O90" s="437"/>
      <c r="P90" s="460"/>
      <c r="Q90" s="460"/>
      <c r="R90" s="460"/>
      <c r="S90" s="460"/>
      <c r="T90" s="460"/>
      <c r="U90" s="460"/>
      <c r="V90" s="460"/>
      <c r="W90" s="460"/>
      <c r="X90" s="460"/>
      <c r="Y90" s="404"/>
    </row>
    <row r="91" spans="2:25">
      <c r="C91" s="409" t="s">
        <v>828</v>
      </c>
      <c r="D91" s="409"/>
      <c r="E91" s="409" t="s">
        <v>827</v>
      </c>
      <c r="F91" s="461" t="s">
        <v>1025</v>
      </c>
      <c r="G91" s="302"/>
      <c r="H91" s="480"/>
      <c r="I91" s="439"/>
      <c r="J91" s="439"/>
      <c r="K91" s="439"/>
      <c r="L91" s="439"/>
      <c r="M91" s="439"/>
      <c r="N91" s="439"/>
      <c r="O91" s="439"/>
      <c r="P91" s="439"/>
      <c r="Q91" s="439"/>
      <c r="R91" s="439"/>
      <c r="S91" s="439"/>
      <c r="T91" s="439"/>
      <c r="U91" s="439"/>
      <c r="V91" s="439"/>
      <c r="W91" s="439"/>
      <c r="X91" s="439"/>
      <c r="Y91" s="440"/>
    </row>
    <row r="92" spans="2:25">
      <c r="C92" s="417" t="s">
        <v>828</v>
      </c>
      <c r="D92" s="417"/>
      <c r="E92" s="417" t="s">
        <v>827</v>
      </c>
      <c r="F92" s="403" t="s">
        <v>1026</v>
      </c>
      <c r="G92" s="405"/>
      <c r="H92" s="479"/>
      <c r="I92" s="439"/>
      <c r="J92" s="439"/>
      <c r="K92" s="439"/>
      <c r="L92" s="437"/>
      <c r="M92" s="437"/>
      <c r="N92" s="437"/>
      <c r="O92" s="437"/>
      <c r="P92" s="437"/>
      <c r="Q92" s="437"/>
      <c r="R92" s="437"/>
      <c r="S92" s="437"/>
      <c r="T92" s="437"/>
      <c r="U92" s="437"/>
      <c r="V92" s="437"/>
      <c r="W92" s="437"/>
      <c r="X92" s="437"/>
      <c r="Y92" s="438"/>
    </row>
    <row r="93" spans="2:25">
      <c r="C93" s="417" t="s">
        <v>828</v>
      </c>
      <c r="D93" s="417" t="s">
        <v>828</v>
      </c>
      <c r="E93" s="417" t="s">
        <v>827</v>
      </c>
      <c r="F93" s="403" t="s">
        <v>1027</v>
      </c>
      <c r="G93" s="405"/>
      <c r="H93" s="448" t="s">
        <v>104</v>
      </c>
      <c r="I93" s="439" t="s">
        <v>544</v>
      </c>
      <c r="J93" s="290" t="s">
        <v>104</v>
      </c>
      <c r="K93" s="439" t="s">
        <v>545</v>
      </c>
      <c r="L93" s="437"/>
      <c r="M93" s="437"/>
      <c r="N93" s="437"/>
      <c r="O93" s="437"/>
      <c r="P93" s="437"/>
      <c r="Q93" s="437"/>
      <c r="R93" s="437"/>
      <c r="S93" s="437"/>
      <c r="T93" s="437"/>
      <c r="U93" s="437"/>
      <c r="V93" s="437"/>
      <c r="W93" s="437"/>
      <c r="X93" s="437"/>
      <c r="Y93" s="438"/>
    </row>
    <row r="94" spans="2:25">
      <c r="C94" s="446" t="s">
        <v>828</v>
      </c>
      <c r="D94" s="446" t="s">
        <v>828</v>
      </c>
      <c r="E94" s="446" t="s">
        <v>827</v>
      </c>
      <c r="F94" s="305" t="s">
        <v>1040</v>
      </c>
      <c r="G94" s="447" t="s">
        <v>1041</v>
      </c>
      <c r="H94" s="448" t="s">
        <v>104</v>
      </c>
      <c r="I94" s="450" t="s">
        <v>544</v>
      </c>
      <c r="J94" s="297" t="s">
        <v>104</v>
      </c>
      <c r="K94" s="449" t="s">
        <v>958</v>
      </c>
      <c r="L94" s="295"/>
      <c r="M94" s="295"/>
      <c r="N94" s="297" t="s">
        <v>104</v>
      </c>
      <c r="O94" s="449" t="s">
        <v>959</v>
      </c>
      <c r="P94" s="295"/>
      <c r="Q94" s="295"/>
      <c r="R94" s="297" t="s">
        <v>104</v>
      </c>
      <c r="S94" s="449" t="s">
        <v>932</v>
      </c>
      <c r="T94" s="295"/>
      <c r="U94" s="295"/>
      <c r="V94" s="297" t="s">
        <v>104</v>
      </c>
      <c r="W94" s="449" t="s">
        <v>960</v>
      </c>
      <c r="X94" s="450"/>
      <c r="Y94" s="451"/>
    </row>
    <row r="95" spans="2:25" s="472" customFormat="1">
      <c r="C95" s="417"/>
      <c r="D95" s="417"/>
      <c r="E95" s="417"/>
      <c r="F95" s="403"/>
      <c r="G95" s="405"/>
      <c r="H95" s="479"/>
      <c r="I95" s="437"/>
      <c r="J95" s="419" t="s">
        <v>103</v>
      </c>
      <c r="K95" s="420" t="s">
        <v>963</v>
      </c>
      <c r="L95" s="460"/>
      <c r="M95" s="460"/>
      <c r="N95" s="473"/>
      <c r="O95" s="420"/>
      <c r="P95" s="460"/>
      <c r="Q95" s="460"/>
      <c r="R95" s="419" t="s">
        <v>103</v>
      </c>
      <c r="S95" s="420" t="s">
        <v>962</v>
      </c>
      <c r="T95" s="460"/>
      <c r="U95" s="460"/>
      <c r="V95" s="473"/>
      <c r="W95" s="420"/>
      <c r="X95" s="437"/>
      <c r="Y95" s="438"/>
    </row>
    <row r="96" spans="2:25">
      <c r="C96" s="417" t="s">
        <v>829</v>
      </c>
      <c r="D96" s="510"/>
      <c r="E96" s="417" t="s">
        <v>827</v>
      </c>
      <c r="F96" s="403" t="s">
        <v>1016</v>
      </c>
      <c r="G96" s="405"/>
      <c r="H96" s="448" t="s">
        <v>104</v>
      </c>
      <c r="I96" s="439" t="s">
        <v>544</v>
      </c>
      <c r="J96" s="290" t="s">
        <v>104</v>
      </c>
      <c r="K96" s="439" t="s">
        <v>545</v>
      </c>
      <c r="L96" s="437"/>
      <c r="M96" s="437"/>
      <c r="N96" s="437"/>
      <c r="O96" s="437"/>
      <c r="P96" s="437"/>
      <c r="Q96" s="437"/>
      <c r="R96" s="437"/>
      <c r="S96" s="437"/>
      <c r="T96" s="437"/>
      <c r="U96" s="437"/>
      <c r="V96" s="437"/>
      <c r="W96" s="437"/>
      <c r="X96" s="437"/>
      <c r="Y96" s="438"/>
    </row>
    <row r="97" spans="3:25">
      <c r="C97" s="417" t="s">
        <v>830</v>
      </c>
      <c r="D97" s="510"/>
      <c r="E97" s="417" t="s">
        <v>827</v>
      </c>
      <c r="F97" s="403" t="s">
        <v>1014</v>
      </c>
      <c r="G97" s="405" t="s">
        <v>548</v>
      </c>
      <c r="H97" s="448" t="s">
        <v>104</v>
      </c>
      <c r="I97" s="439" t="s">
        <v>1035</v>
      </c>
      <c r="J97" s="297" t="s">
        <v>104</v>
      </c>
      <c r="K97" s="439" t="s">
        <v>871</v>
      </c>
      <c r="L97" s="437"/>
      <c r="M97" s="437"/>
      <c r="N97" s="437"/>
      <c r="O97" s="437"/>
      <c r="P97" s="437"/>
      <c r="Q97" s="437"/>
      <c r="R97" s="437"/>
      <c r="S97" s="437"/>
      <c r="T97" s="437"/>
      <c r="U97" s="437"/>
      <c r="V97" s="437"/>
      <c r="W97" s="437"/>
      <c r="X97" s="437"/>
      <c r="Y97" s="438"/>
    </row>
    <row r="98" spans="3:25">
      <c r="C98" s="417" t="s">
        <v>831</v>
      </c>
      <c r="D98" s="510"/>
      <c r="E98" s="417" t="s">
        <v>827</v>
      </c>
      <c r="F98" s="403" t="s">
        <v>1028</v>
      </c>
      <c r="G98" s="405" t="s">
        <v>548</v>
      </c>
      <c r="H98" s="448" t="s">
        <v>104</v>
      </c>
      <c r="I98" s="439" t="s">
        <v>544</v>
      </c>
      <c r="J98" s="290" t="s">
        <v>104</v>
      </c>
      <c r="K98" s="439" t="s">
        <v>545</v>
      </c>
      <c r="L98" s="437"/>
      <c r="M98" s="437"/>
      <c r="N98" s="437"/>
      <c r="O98" s="437"/>
      <c r="P98" s="437"/>
      <c r="Q98" s="437"/>
      <c r="R98" s="437"/>
      <c r="S98" s="437"/>
      <c r="T98" s="437"/>
      <c r="U98" s="437"/>
      <c r="V98" s="437"/>
      <c r="W98" s="437"/>
      <c r="X98" s="437"/>
      <c r="Y98" s="438"/>
    </row>
    <row r="99" spans="3:25">
      <c r="C99" s="417" t="s">
        <v>833</v>
      </c>
      <c r="D99" s="417" t="s">
        <v>1047</v>
      </c>
      <c r="E99" s="417" t="s">
        <v>827</v>
      </c>
      <c r="F99" s="403" t="s">
        <v>1029</v>
      </c>
      <c r="G99" s="405"/>
      <c r="H99" s="448" t="s">
        <v>104</v>
      </c>
      <c r="I99" s="439" t="s">
        <v>544</v>
      </c>
      <c r="J99" s="290" t="s">
        <v>104</v>
      </c>
      <c r="K99" s="439" t="s">
        <v>545</v>
      </c>
      <c r="L99" s="437"/>
      <c r="M99" s="437"/>
      <c r="N99" s="437"/>
      <c r="O99" s="437"/>
      <c r="P99" s="437"/>
      <c r="Q99" s="437"/>
      <c r="R99" s="437"/>
      <c r="S99" s="437"/>
      <c r="T99" s="437"/>
      <c r="U99" s="437"/>
      <c r="V99" s="437"/>
      <c r="W99" s="437"/>
      <c r="X99" s="437"/>
      <c r="Y99" s="438"/>
    </row>
    <row r="100" spans="3:25">
      <c r="C100" s="417" t="s">
        <v>835</v>
      </c>
      <c r="D100" s="510"/>
      <c r="E100" s="417" t="s">
        <v>827</v>
      </c>
      <c r="F100" s="403" t="s">
        <v>1017</v>
      </c>
      <c r="G100" s="405" t="s">
        <v>548</v>
      </c>
      <c r="H100" s="289" t="s">
        <v>104</v>
      </c>
      <c r="I100" s="439" t="s">
        <v>544</v>
      </c>
      <c r="J100" s="290" t="s">
        <v>104</v>
      </c>
      <c r="K100" s="439" t="s">
        <v>545</v>
      </c>
      <c r="L100" s="437"/>
      <c r="M100" s="437"/>
      <c r="N100" s="437"/>
      <c r="O100" s="437"/>
      <c r="P100" s="437"/>
      <c r="Q100" s="437"/>
      <c r="R100" s="437"/>
      <c r="S100" s="437"/>
      <c r="T100" s="437"/>
      <c r="U100" s="437"/>
      <c r="V100" s="437"/>
      <c r="W100" s="437"/>
      <c r="X100" s="437"/>
      <c r="Y100" s="438"/>
    </row>
    <row r="101" spans="3:25">
      <c r="C101" s="417" t="s">
        <v>836</v>
      </c>
      <c r="D101" s="510"/>
      <c r="E101" s="417" t="s">
        <v>832</v>
      </c>
      <c r="F101" s="403" t="s">
        <v>534</v>
      </c>
      <c r="G101" s="405" t="s">
        <v>548</v>
      </c>
      <c r="H101" s="448" t="s">
        <v>104</v>
      </c>
      <c r="I101" s="439" t="s">
        <v>544</v>
      </c>
      <c r="J101" s="290" t="s">
        <v>104</v>
      </c>
      <c r="K101" s="465" t="s">
        <v>542</v>
      </c>
      <c r="L101" s="290" t="s">
        <v>104</v>
      </c>
      <c r="M101" s="465" t="s">
        <v>536</v>
      </c>
      <c r="N101" s="290" t="s">
        <v>104</v>
      </c>
      <c r="O101" s="465" t="s">
        <v>538</v>
      </c>
      <c r="P101" s="290" t="s">
        <v>104</v>
      </c>
      <c r="Q101" s="465" t="s">
        <v>539</v>
      </c>
      <c r="R101" s="437"/>
      <c r="S101" s="437"/>
      <c r="T101" s="437"/>
      <c r="U101" s="437"/>
      <c r="V101" s="437"/>
      <c r="W101" s="437"/>
      <c r="X101" s="437"/>
      <c r="Y101" s="438"/>
    </row>
    <row r="102" spans="3:25">
      <c r="C102" s="510"/>
      <c r="D102" s="417" t="s">
        <v>830</v>
      </c>
      <c r="E102" s="417" t="s">
        <v>832</v>
      </c>
      <c r="F102" s="403" t="s">
        <v>534</v>
      </c>
      <c r="G102" s="405" t="s">
        <v>548</v>
      </c>
      <c r="H102" s="289" t="s">
        <v>104</v>
      </c>
      <c r="I102" s="439" t="s">
        <v>544</v>
      </c>
      <c r="J102" s="290" t="s">
        <v>104</v>
      </c>
      <c r="K102" s="439" t="s">
        <v>545</v>
      </c>
      <c r="L102" s="437"/>
      <c r="M102" s="437"/>
      <c r="N102" s="437"/>
      <c r="O102" s="437"/>
      <c r="P102" s="437"/>
      <c r="Q102" s="437"/>
      <c r="R102" s="437"/>
      <c r="S102" s="437"/>
      <c r="T102" s="437"/>
      <c r="U102" s="437"/>
      <c r="V102" s="437"/>
      <c r="W102" s="437"/>
      <c r="X102" s="437"/>
      <c r="Y102" s="438"/>
    </row>
    <row r="103" spans="3:25">
      <c r="C103" s="417" t="s">
        <v>837</v>
      </c>
      <c r="D103" s="510"/>
      <c r="E103" s="417" t="s">
        <v>832</v>
      </c>
      <c r="F103" s="403" t="s">
        <v>1018</v>
      </c>
      <c r="G103" s="405" t="s">
        <v>548</v>
      </c>
      <c r="H103" s="289" t="s">
        <v>104</v>
      </c>
      <c r="I103" s="439" t="s">
        <v>544</v>
      </c>
      <c r="J103" s="290" t="s">
        <v>104</v>
      </c>
      <c r="K103" s="439" t="s">
        <v>545</v>
      </c>
      <c r="L103" s="437"/>
      <c r="M103" s="437"/>
      <c r="N103" s="437"/>
      <c r="O103" s="437"/>
      <c r="P103" s="437"/>
      <c r="Q103" s="437"/>
      <c r="R103" s="437"/>
      <c r="S103" s="437"/>
      <c r="T103" s="437"/>
      <c r="U103" s="437"/>
      <c r="V103" s="437"/>
      <c r="W103" s="437"/>
      <c r="X103" s="437"/>
      <c r="Y103" s="438"/>
    </row>
    <row r="104" spans="3:25">
      <c r="C104" s="417" t="s">
        <v>838</v>
      </c>
      <c r="D104" s="510"/>
      <c r="E104" s="417" t="s">
        <v>832</v>
      </c>
      <c r="F104" s="403" t="s">
        <v>1019</v>
      </c>
      <c r="G104" s="405"/>
      <c r="H104" s="448" t="s">
        <v>104</v>
      </c>
      <c r="I104" s="439" t="s">
        <v>544</v>
      </c>
      <c r="J104" s="290" t="s">
        <v>104</v>
      </c>
      <c r="K104" s="465" t="s">
        <v>542</v>
      </c>
      <c r="L104" s="290" t="s">
        <v>104</v>
      </c>
      <c r="M104" s="465" t="s">
        <v>536</v>
      </c>
      <c r="N104" s="437"/>
      <c r="O104" s="437"/>
      <c r="P104" s="437"/>
      <c r="Q104" s="437"/>
      <c r="R104" s="437"/>
      <c r="S104" s="437"/>
      <c r="T104" s="437"/>
      <c r="U104" s="437"/>
      <c r="V104" s="437"/>
      <c r="W104" s="437"/>
      <c r="X104" s="437"/>
      <c r="Y104" s="438"/>
    </row>
    <row r="105" spans="3:25">
      <c r="C105" s="417" t="s">
        <v>839</v>
      </c>
      <c r="D105" s="417" t="s">
        <v>831</v>
      </c>
      <c r="E105" s="417" t="s">
        <v>832</v>
      </c>
      <c r="F105" s="403" t="s">
        <v>1022</v>
      </c>
      <c r="G105" s="405" t="s">
        <v>548</v>
      </c>
      <c r="H105" s="289" t="s">
        <v>104</v>
      </c>
      <c r="I105" s="439" t="s">
        <v>544</v>
      </c>
      <c r="J105" s="290" t="s">
        <v>104</v>
      </c>
      <c r="K105" s="439" t="s">
        <v>545</v>
      </c>
      <c r="L105" s="437"/>
      <c r="M105" s="437"/>
      <c r="N105" s="437"/>
      <c r="O105" s="437"/>
      <c r="P105" s="437"/>
      <c r="Q105" s="437"/>
      <c r="R105" s="437"/>
      <c r="S105" s="437"/>
      <c r="T105" s="437"/>
      <c r="U105" s="437"/>
      <c r="V105" s="437"/>
      <c r="W105" s="437"/>
      <c r="X105" s="437"/>
      <c r="Y105" s="438"/>
    </row>
    <row r="106" spans="3:25">
      <c r="C106" s="417" t="s">
        <v>840</v>
      </c>
      <c r="D106" s="417" t="s">
        <v>833</v>
      </c>
      <c r="E106" s="417" t="s">
        <v>832</v>
      </c>
      <c r="F106" s="403" t="s">
        <v>1030</v>
      </c>
      <c r="G106" s="405"/>
      <c r="H106" s="289" t="s">
        <v>104</v>
      </c>
      <c r="I106" s="439" t="s">
        <v>544</v>
      </c>
      <c r="J106" s="290" t="s">
        <v>104</v>
      </c>
      <c r="K106" s="439" t="s">
        <v>545</v>
      </c>
      <c r="L106" s="437"/>
      <c r="M106" s="437"/>
      <c r="N106" s="437"/>
      <c r="O106" s="437"/>
      <c r="P106" s="437"/>
      <c r="Q106" s="437"/>
      <c r="R106" s="437"/>
      <c r="S106" s="437"/>
      <c r="T106" s="437"/>
      <c r="U106" s="437"/>
      <c r="V106" s="437"/>
      <c r="W106" s="437"/>
      <c r="X106" s="437"/>
      <c r="Y106" s="438"/>
    </row>
    <row r="107" spans="3:25">
      <c r="C107" s="417" t="s">
        <v>841</v>
      </c>
      <c r="D107" s="417" t="s">
        <v>835</v>
      </c>
      <c r="E107" s="417" t="s">
        <v>832</v>
      </c>
      <c r="F107" s="403" t="s">
        <v>804</v>
      </c>
      <c r="G107" s="405" t="s">
        <v>548</v>
      </c>
      <c r="H107" s="289" t="s">
        <v>104</v>
      </c>
      <c r="I107" s="439" t="s">
        <v>544</v>
      </c>
      <c r="J107" s="290" t="s">
        <v>104</v>
      </c>
      <c r="K107" s="439" t="s">
        <v>545</v>
      </c>
      <c r="L107" s="437"/>
      <c r="M107" s="437"/>
      <c r="N107" s="437"/>
      <c r="O107" s="437"/>
      <c r="P107" s="437"/>
      <c r="Q107" s="437"/>
      <c r="R107" s="437"/>
      <c r="S107" s="437"/>
      <c r="T107" s="437"/>
      <c r="U107" s="437"/>
      <c r="V107" s="437"/>
      <c r="W107" s="437"/>
      <c r="X107" s="437"/>
      <c r="Y107" s="438"/>
    </row>
    <row r="108" spans="3:25">
      <c r="C108" s="510"/>
      <c r="D108" s="417" t="s">
        <v>1049</v>
      </c>
      <c r="E108" s="417" t="s">
        <v>832</v>
      </c>
      <c r="F108" s="403" t="s">
        <v>1020</v>
      </c>
      <c r="G108" s="405" t="s">
        <v>548</v>
      </c>
      <c r="H108" s="289" t="s">
        <v>104</v>
      </c>
      <c r="I108" s="439" t="s">
        <v>544</v>
      </c>
      <c r="J108" s="290" t="s">
        <v>104</v>
      </c>
      <c r="K108" s="439" t="s">
        <v>545</v>
      </c>
      <c r="L108" s="437"/>
      <c r="M108" s="437"/>
      <c r="N108" s="437"/>
      <c r="O108" s="437"/>
      <c r="P108" s="437"/>
      <c r="Q108" s="437"/>
      <c r="R108" s="437"/>
      <c r="S108" s="437"/>
      <c r="T108" s="437"/>
      <c r="U108" s="437"/>
      <c r="V108" s="437"/>
      <c r="W108" s="437"/>
      <c r="X108" s="437"/>
      <c r="Y108" s="438"/>
    </row>
    <row r="109" spans="3:25">
      <c r="C109" s="417" t="s">
        <v>842</v>
      </c>
      <c r="D109" s="417" t="s">
        <v>1050</v>
      </c>
      <c r="E109" s="417" t="s">
        <v>850</v>
      </c>
      <c r="F109" s="403" t="s">
        <v>1042</v>
      </c>
      <c r="G109" s="405" t="s">
        <v>548</v>
      </c>
      <c r="H109" s="289" t="s">
        <v>104</v>
      </c>
      <c r="I109" s="439" t="s">
        <v>544</v>
      </c>
      <c r="J109" s="290" t="s">
        <v>104</v>
      </c>
      <c r="K109" s="439" t="s">
        <v>545</v>
      </c>
      <c r="L109" s="437"/>
      <c r="M109" s="437"/>
      <c r="N109" s="437"/>
      <c r="O109" s="437"/>
      <c r="P109" s="437"/>
      <c r="Q109" s="437"/>
      <c r="R109" s="437"/>
      <c r="S109" s="437"/>
      <c r="T109" s="437"/>
      <c r="U109" s="437"/>
      <c r="V109" s="437"/>
      <c r="W109" s="437"/>
      <c r="X109" s="437"/>
      <c r="Y109" s="438"/>
    </row>
    <row r="110" spans="3:25">
      <c r="C110" s="417" t="s">
        <v>843</v>
      </c>
      <c r="D110" s="417" t="s">
        <v>1051</v>
      </c>
      <c r="E110" s="417" t="s">
        <v>850</v>
      </c>
      <c r="F110" s="403" t="s">
        <v>1031</v>
      </c>
      <c r="G110" s="405"/>
      <c r="H110" s="289" t="s">
        <v>104</v>
      </c>
      <c r="I110" s="439" t="s">
        <v>544</v>
      </c>
      <c r="J110" s="290" t="s">
        <v>104</v>
      </c>
      <c r="K110" s="439" t="s">
        <v>545</v>
      </c>
      <c r="L110" s="437"/>
      <c r="M110" s="437"/>
      <c r="N110" s="437"/>
      <c r="O110" s="437"/>
      <c r="P110" s="437"/>
      <c r="Q110" s="437"/>
      <c r="R110" s="437"/>
      <c r="S110" s="437"/>
      <c r="T110" s="437"/>
      <c r="U110" s="437"/>
      <c r="V110" s="437"/>
      <c r="W110" s="437"/>
      <c r="X110" s="437"/>
      <c r="Y110" s="438"/>
    </row>
    <row r="111" spans="3:25">
      <c r="C111" s="417" t="s">
        <v>844</v>
      </c>
      <c r="D111" s="417" t="s">
        <v>1052</v>
      </c>
      <c r="E111" s="417" t="s">
        <v>832</v>
      </c>
      <c r="F111" s="403" t="s">
        <v>1043</v>
      </c>
      <c r="G111" s="405" t="s">
        <v>548</v>
      </c>
      <c r="H111" s="289" t="s">
        <v>104</v>
      </c>
      <c r="I111" s="439" t="s">
        <v>544</v>
      </c>
      <c r="J111" s="290" t="s">
        <v>104</v>
      </c>
      <c r="K111" s="439" t="s">
        <v>545</v>
      </c>
      <c r="L111" s="437"/>
      <c r="M111" s="437"/>
      <c r="N111" s="437"/>
      <c r="O111" s="437"/>
      <c r="P111" s="437"/>
      <c r="Q111" s="437"/>
      <c r="R111" s="437"/>
      <c r="S111" s="437"/>
      <c r="T111" s="437"/>
      <c r="U111" s="437"/>
      <c r="V111" s="437"/>
      <c r="W111" s="437"/>
      <c r="X111" s="437"/>
      <c r="Y111" s="438"/>
    </row>
    <row r="112" spans="3:25">
      <c r="C112" s="417" t="s">
        <v>845</v>
      </c>
      <c r="D112" s="417" t="s">
        <v>836</v>
      </c>
      <c r="E112" s="417" t="s">
        <v>834</v>
      </c>
      <c r="F112" s="403" t="s">
        <v>1032</v>
      </c>
      <c r="G112" s="405"/>
      <c r="H112" s="289" t="s">
        <v>104</v>
      </c>
      <c r="I112" s="439" t="s">
        <v>544</v>
      </c>
      <c r="J112" s="290" t="s">
        <v>104</v>
      </c>
      <c r="K112" s="439" t="s">
        <v>545</v>
      </c>
      <c r="L112" s="437"/>
      <c r="M112" s="437"/>
      <c r="N112" s="437"/>
      <c r="O112" s="437"/>
      <c r="P112" s="437"/>
      <c r="Q112" s="437"/>
      <c r="R112" s="437"/>
      <c r="S112" s="437"/>
      <c r="T112" s="437"/>
      <c r="U112" s="437"/>
      <c r="V112" s="437"/>
      <c r="W112" s="437"/>
      <c r="X112" s="437"/>
      <c r="Y112" s="438"/>
    </row>
    <row r="113" spans="2:25">
      <c r="C113" s="417" t="s">
        <v>846</v>
      </c>
      <c r="D113" s="510"/>
      <c r="E113" s="417" t="s">
        <v>832</v>
      </c>
      <c r="F113" s="403" t="s">
        <v>978</v>
      </c>
      <c r="G113" s="405"/>
      <c r="H113" s="289" t="s">
        <v>104</v>
      </c>
      <c r="I113" s="439" t="s">
        <v>544</v>
      </c>
      <c r="J113" s="290" t="s">
        <v>104</v>
      </c>
      <c r="K113" s="439" t="s">
        <v>545</v>
      </c>
      <c r="L113" s="437"/>
      <c r="M113" s="437"/>
      <c r="N113" s="437"/>
      <c r="O113" s="437"/>
      <c r="P113" s="437"/>
      <c r="Q113" s="437"/>
      <c r="R113" s="437"/>
      <c r="S113" s="437"/>
      <c r="T113" s="437"/>
      <c r="U113" s="437"/>
      <c r="V113" s="437"/>
      <c r="W113" s="437"/>
      <c r="X113" s="437"/>
      <c r="Y113" s="438"/>
    </row>
    <row r="114" spans="2:25">
      <c r="C114" s="417" t="s">
        <v>847</v>
      </c>
      <c r="D114" s="510"/>
      <c r="E114" s="417" t="s">
        <v>832</v>
      </c>
      <c r="F114" s="403" t="s">
        <v>1023</v>
      </c>
      <c r="G114" s="405" t="s">
        <v>548</v>
      </c>
      <c r="H114" s="289" t="s">
        <v>104</v>
      </c>
      <c r="I114" s="439" t="s">
        <v>544</v>
      </c>
      <c r="J114" s="290" t="s">
        <v>104</v>
      </c>
      <c r="K114" s="439" t="s">
        <v>545</v>
      </c>
      <c r="L114" s="437"/>
      <c r="M114" s="437"/>
      <c r="N114" s="437"/>
      <c r="O114" s="437"/>
      <c r="P114" s="437"/>
      <c r="Q114" s="437"/>
      <c r="R114" s="437"/>
      <c r="S114" s="437"/>
      <c r="T114" s="437"/>
      <c r="U114" s="437"/>
      <c r="V114" s="437"/>
      <c r="W114" s="437"/>
      <c r="X114" s="437"/>
      <c r="Y114" s="438"/>
    </row>
    <row r="115" spans="2:25">
      <c r="C115" s="417" t="s">
        <v>1044</v>
      </c>
      <c r="D115" s="417" t="s">
        <v>838</v>
      </c>
      <c r="E115" s="417" t="s">
        <v>827</v>
      </c>
      <c r="F115" s="403" t="s">
        <v>1061</v>
      </c>
      <c r="G115" s="405"/>
      <c r="H115" s="289" t="s">
        <v>104</v>
      </c>
      <c r="I115" s="439" t="s">
        <v>544</v>
      </c>
      <c r="J115" s="290" t="s">
        <v>104</v>
      </c>
      <c r="K115" s="439" t="s">
        <v>545</v>
      </c>
      <c r="L115" s="437"/>
      <c r="M115" s="437"/>
      <c r="N115" s="437"/>
      <c r="O115" s="437"/>
      <c r="P115" s="437"/>
      <c r="Q115" s="437"/>
      <c r="R115" s="437"/>
      <c r="S115" s="437"/>
      <c r="T115" s="437"/>
      <c r="U115" s="437"/>
      <c r="V115" s="437"/>
      <c r="W115" s="437"/>
      <c r="X115" s="437"/>
      <c r="Y115" s="438"/>
    </row>
    <row r="116" spans="2:25">
      <c r="C116" s="417" t="s">
        <v>1033</v>
      </c>
      <c r="D116" s="510"/>
      <c r="E116" s="417" t="s">
        <v>827</v>
      </c>
      <c r="F116" s="403" t="s">
        <v>1034</v>
      </c>
      <c r="G116" s="405"/>
      <c r="H116" s="289" t="s">
        <v>104</v>
      </c>
      <c r="I116" s="439" t="s">
        <v>544</v>
      </c>
      <c r="J116" s="290" t="s">
        <v>104</v>
      </c>
      <c r="K116" s="439" t="s">
        <v>545</v>
      </c>
      <c r="L116" s="437"/>
      <c r="M116" s="437"/>
      <c r="N116" s="437"/>
      <c r="O116" s="437"/>
      <c r="P116" s="437"/>
      <c r="Q116" s="437"/>
      <c r="R116" s="437"/>
      <c r="S116" s="437"/>
      <c r="T116" s="437"/>
      <c r="U116" s="437"/>
      <c r="V116" s="437"/>
      <c r="W116" s="437"/>
      <c r="X116" s="437"/>
      <c r="Y116" s="438"/>
    </row>
    <row r="117" spans="2:25">
      <c r="C117" s="417" t="s">
        <v>849</v>
      </c>
      <c r="D117" s="510"/>
      <c r="E117" s="417" t="s">
        <v>832</v>
      </c>
      <c r="F117" s="403" t="s">
        <v>533</v>
      </c>
      <c r="G117" s="405" t="s">
        <v>548</v>
      </c>
      <c r="H117" s="289" t="s">
        <v>104</v>
      </c>
      <c r="I117" s="439" t="s">
        <v>544</v>
      </c>
      <c r="J117" s="290" t="s">
        <v>104</v>
      </c>
      <c r="K117" s="439" t="s">
        <v>545</v>
      </c>
      <c r="L117" s="437"/>
      <c r="M117" s="437"/>
      <c r="N117" s="437"/>
      <c r="O117" s="437"/>
      <c r="P117" s="437"/>
      <c r="Q117" s="437"/>
      <c r="R117" s="437"/>
      <c r="S117" s="437"/>
      <c r="T117" s="437"/>
      <c r="U117" s="437"/>
      <c r="V117" s="437"/>
      <c r="W117" s="437"/>
      <c r="X117" s="437"/>
      <c r="Y117" s="438"/>
    </row>
    <row r="118" spans="2:25">
      <c r="C118" s="510"/>
      <c r="D118" s="417" t="s">
        <v>1053</v>
      </c>
      <c r="E118" s="417" t="s">
        <v>832</v>
      </c>
      <c r="F118" s="403" t="s">
        <v>1021</v>
      </c>
      <c r="G118" s="405" t="s">
        <v>548</v>
      </c>
      <c r="H118" s="289" t="s">
        <v>104</v>
      </c>
      <c r="I118" s="439" t="s">
        <v>544</v>
      </c>
      <c r="J118" s="290" t="s">
        <v>104</v>
      </c>
      <c r="K118" s="439" t="s">
        <v>545</v>
      </c>
      <c r="L118" s="437"/>
      <c r="M118" s="437"/>
      <c r="N118" s="437"/>
      <c r="O118" s="437"/>
      <c r="P118" s="437"/>
      <c r="Q118" s="437"/>
      <c r="R118" s="437"/>
      <c r="S118" s="437"/>
      <c r="T118" s="437"/>
      <c r="U118" s="437"/>
      <c r="V118" s="437"/>
      <c r="W118" s="437"/>
      <c r="X118" s="437"/>
      <c r="Y118" s="438"/>
    </row>
    <row r="119" spans="2:25">
      <c r="C119" s="510"/>
      <c r="D119" s="417" t="s">
        <v>1054</v>
      </c>
      <c r="E119" s="417" t="s">
        <v>827</v>
      </c>
      <c r="F119" s="403" t="s">
        <v>1057</v>
      </c>
      <c r="G119" s="405" t="s">
        <v>548</v>
      </c>
      <c r="H119" s="289" t="s">
        <v>104</v>
      </c>
      <c r="I119" s="439" t="s">
        <v>544</v>
      </c>
      <c r="J119" s="290" t="s">
        <v>104</v>
      </c>
      <c r="K119" s="439" t="s">
        <v>545</v>
      </c>
      <c r="L119" s="437"/>
      <c r="M119" s="437"/>
      <c r="N119" s="437"/>
      <c r="O119" s="437"/>
      <c r="P119" s="437"/>
      <c r="Q119" s="437"/>
      <c r="R119" s="437"/>
      <c r="S119" s="437"/>
      <c r="T119" s="437"/>
      <c r="U119" s="437"/>
      <c r="V119" s="437"/>
      <c r="W119" s="437"/>
      <c r="X119" s="437"/>
      <c r="Y119" s="438"/>
    </row>
    <row r="120" spans="2:25">
      <c r="C120" s="417" t="s">
        <v>1045</v>
      </c>
      <c r="D120" s="417" t="s">
        <v>1055</v>
      </c>
      <c r="E120" s="417" t="s">
        <v>827</v>
      </c>
      <c r="F120" s="403" t="s">
        <v>797</v>
      </c>
      <c r="G120" s="302" t="s">
        <v>548</v>
      </c>
      <c r="H120" s="448" t="s">
        <v>104</v>
      </c>
      <c r="I120" s="439" t="s">
        <v>544</v>
      </c>
      <c r="J120" s="290" t="s">
        <v>104</v>
      </c>
      <c r="K120" s="465" t="s">
        <v>882</v>
      </c>
      <c r="L120" s="290" t="s">
        <v>104</v>
      </c>
      <c r="M120" s="465" t="s">
        <v>537</v>
      </c>
      <c r="N120" s="290" t="s">
        <v>104</v>
      </c>
      <c r="O120" s="465" t="s">
        <v>536</v>
      </c>
      <c r="P120" s="437"/>
      <c r="Q120" s="437"/>
      <c r="R120" s="298"/>
      <c r="S120" s="465"/>
      <c r="T120" s="437"/>
      <c r="U120" s="437"/>
      <c r="V120" s="437"/>
      <c r="W120" s="437"/>
      <c r="X120" s="437"/>
      <c r="Y120" s="438"/>
    </row>
    <row r="121" spans="2:25">
      <c r="C121" s="410" t="s">
        <v>1046</v>
      </c>
      <c r="D121" s="410" t="s">
        <v>1056</v>
      </c>
      <c r="E121" s="410" t="s">
        <v>827</v>
      </c>
      <c r="F121" s="291" t="s">
        <v>798</v>
      </c>
      <c r="G121" s="303" t="s">
        <v>548</v>
      </c>
      <c r="H121" s="411" t="s">
        <v>104</v>
      </c>
      <c r="I121" s="441" t="s">
        <v>544</v>
      </c>
      <c r="J121" s="293" t="s">
        <v>104</v>
      </c>
      <c r="K121" s="292" t="s">
        <v>542</v>
      </c>
      <c r="L121" s="293" t="s">
        <v>104</v>
      </c>
      <c r="M121" s="292" t="s">
        <v>536</v>
      </c>
      <c r="N121" s="293" t="s">
        <v>104</v>
      </c>
      <c r="O121" s="292" t="s">
        <v>538</v>
      </c>
      <c r="P121" s="293" t="s">
        <v>104</v>
      </c>
      <c r="Q121" s="292" t="s">
        <v>539</v>
      </c>
      <c r="R121" s="293" t="s">
        <v>104</v>
      </c>
      <c r="S121" s="292" t="s">
        <v>540</v>
      </c>
      <c r="T121" s="441"/>
      <c r="U121" s="441"/>
      <c r="V121" s="441"/>
      <c r="W121" s="441"/>
      <c r="X121" s="441"/>
      <c r="Y121" s="442"/>
    </row>
    <row r="123" spans="2:25" s="472" customFormat="1" ht="14.25">
      <c r="B123" s="388" t="s">
        <v>1080</v>
      </c>
      <c r="G123" s="300"/>
    </row>
    <row r="124" spans="2:25" s="472" customFormat="1" ht="28.5">
      <c r="C124" s="408" t="s">
        <v>1058</v>
      </c>
      <c r="D124" s="408" t="s">
        <v>985</v>
      </c>
      <c r="E124" s="407" t="s">
        <v>892</v>
      </c>
      <c r="F124" s="463" t="s">
        <v>80</v>
      </c>
      <c r="G124" s="299" t="s">
        <v>547</v>
      </c>
      <c r="H124" s="686" t="s">
        <v>780</v>
      </c>
      <c r="I124" s="687"/>
      <c r="J124" s="687"/>
      <c r="K124" s="687"/>
      <c r="L124" s="687"/>
      <c r="M124" s="687"/>
      <c r="N124" s="687"/>
      <c r="O124" s="687"/>
      <c r="P124" s="687"/>
      <c r="Q124" s="687"/>
      <c r="R124" s="687"/>
      <c r="S124" s="687"/>
      <c r="T124" s="687"/>
      <c r="U124" s="687"/>
      <c r="V124" s="687"/>
      <c r="W124" s="687"/>
      <c r="X124" s="687"/>
      <c r="Y124" s="688"/>
    </row>
    <row r="125" spans="2:25">
      <c r="C125" s="417" t="s">
        <v>1059</v>
      </c>
      <c r="D125" s="417" t="s">
        <v>1059</v>
      </c>
      <c r="E125" s="417" t="s">
        <v>834</v>
      </c>
      <c r="F125" s="403" t="s">
        <v>1068</v>
      </c>
      <c r="G125" s="481"/>
      <c r="H125" s="289" t="s">
        <v>104</v>
      </c>
      <c r="I125" s="439" t="s">
        <v>544</v>
      </c>
      <c r="J125" s="290" t="s">
        <v>104</v>
      </c>
      <c r="K125" s="439" t="s">
        <v>545</v>
      </c>
      <c r="L125" s="437"/>
      <c r="M125" s="437"/>
      <c r="N125" s="437"/>
      <c r="O125" s="437"/>
      <c r="P125" s="437"/>
      <c r="Q125" s="437"/>
      <c r="R125" s="437"/>
      <c r="S125" s="437"/>
      <c r="T125" s="437"/>
      <c r="U125" s="437"/>
      <c r="V125" s="437"/>
      <c r="W125" s="437"/>
      <c r="X125" s="437"/>
      <c r="Y125" s="438"/>
    </row>
    <row r="126" spans="2:25">
      <c r="C126" s="417" t="s">
        <v>828</v>
      </c>
      <c r="D126" s="417" t="s">
        <v>828</v>
      </c>
      <c r="E126" s="417" t="s">
        <v>834</v>
      </c>
      <c r="F126" s="403" t="s">
        <v>1060</v>
      </c>
      <c r="G126" s="481"/>
      <c r="H126" s="289" t="s">
        <v>104</v>
      </c>
      <c r="I126" s="439" t="s">
        <v>544</v>
      </c>
      <c r="J126" s="290" t="s">
        <v>104</v>
      </c>
      <c r="K126" s="439" t="s">
        <v>545</v>
      </c>
      <c r="L126" s="437"/>
      <c r="M126" s="437"/>
      <c r="N126" s="437"/>
      <c r="O126" s="437"/>
      <c r="P126" s="437"/>
      <c r="Q126" s="437"/>
      <c r="R126" s="437"/>
      <c r="S126" s="437"/>
      <c r="T126" s="437"/>
      <c r="U126" s="437"/>
      <c r="V126" s="437"/>
      <c r="W126" s="437"/>
      <c r="X126" s="437"/>
      <c r="Y126" s="438"/>
    </row>
    <row r="127" spans="2:25">
      <c r="C127" s="417" t="s">
        <v>829</v>
      </c>
      <c r="D127" s="417" t="s">
        <v>829</v>
      </c>
      <c r="E127" s="417" t="s">
        <v>834</v>
      </c>
      <c r="F127" s="403" t="s">
        <v>1061</v>
      </c>
      <c r="G127" s="481"/>
      <c r="H127" s="289" t="s">
        <v>104</v>
      </c>
      <c r="I127" s="439" t="s">
        <v>544</v>
      </c>
      <c r="J127" s="290" t="s">
        <v>104</v>
      </c>
      <c r="K127" s="439" t="s">
        <v>545</v>
      </c>
      <c r="L127" s="437"/>
      <c r="M127" s="437"/>
      <c r="N127" s="437"/>
      <c r="O127" s="437"/>
      <c r="P127" s="437"/>
      <c r="Q127" s="437"/>
      <c r="R127" s="437"/>
      <c r="S127" s="437"/>
      <c r="T127" s="437"/>
      <c r="U127" s="437"/>
      <c r="V127" s="437"/>
      <c r="W127" s="437"/>
      <c r="X127" s="437"/>
      <c r="Y127" s="438"/>
    </row>
    <row r="128" spans="2:25">
      <c r="C128" s="417" t="s">
        <v>830</v>
      </c>
      <c r="D128" s="417" t="s">
        <v>830</v>
      </c>
      <c r="E128" s="417" t="s">
        <v>834</v>
      </c>
      <c r="F128" s="403" t="s">
        <v>1069</v>
      </c>
      <c r="G128" s="481" t="s">
        <v>996</v>
      </c>
      <c r="H128" s="289" t="s">
        <v>103</v>
      </c>
      <c r="I128" s="439" t="s">
        <v>544</v>
      </c>
      <c r="J128" s="290" t="s">
        <v>104</v>
      </c>
      <c r="K128" s="439" t="s">
        <v>545</v>
      </c>
      <c r="L128" s="437"/>
      <c r="M128" s="437"/>
      <c r="N128" s="437"/>
      <c r="O128" s="437"/>
      <c r="P128" s="437"/>
      <c r="Q128" s="437"/>
      <c r="R128" s="437"/>
      <c r="S128" s="437"/>
      <c r="T128" s="437"/>
      <c r="U128" s="437"/>
      <c r="V128" s="437"/>
      <c r="W128" s="437"/>
      <c r="X128" s="437"/>
      <c r="Y128" s="438"/>
    </row>
    <row r="129" spans="3:25">
      <c r="C129" s="417" t="s">
        <v>831</v>
      </c>
      <c r="D129" s="417" t="s">
        <v>831</v>
      </c>
      <c r="E129" s="417" t="s">
        <v>834</v>
      </c>
      <c r="F129" s="403" t="s">
        <v>1071</v>
      </c>
      <c r="G129" s="481" t="s">
        <v>996</v>
      </c>
      <c r="H129" s="289" t="s">
        <v>103</v>
      </c>
      <c r="I129" s="439" t="s">
        <v>1073</v>
      </c>
      <c r="J129" s="290" t="s">
        <v>104</v>
      </c>
      <c r="K129" s="439" t="s">
        <v>1074</v>
      </c>
      <c r="L129" s="437"/>
      <c r="M129" s="437"/>
      <c r="N129" s="437"/>
      <c r="O129" s="437"/>
      <c r="P129" s="437"/>
      <c r="Q129" s="437"/>
      <c r="R129" s="437"/>
      <c r="S129" s="437"/>
      <c r="T129" s="437"/>
      <c r="U129" s="437"/>
      <c r="V129" s="437"/>
      <c r="W129" s="437"/>
      <c r="X129" s="437"/>
      <c r="Y129" s="438"/>
    </row>
    <row r="130" spans="3:25">
      <c r="C130" s="417" t="s">
        <v>831</v>
      </c>
      <c r="D130" s="417" t="s">
        <v>831</v>
      </c>
      <c r="E130" s="417" t="s">
        <v>834</v>
      </c>
      <c r="F130" s="403" t="s">
        <v>1072</v>
      </c>
      <c r="G130" s="481" t="s">
        <v>996</v>
      </c>
      <c r="H130" s="289" t="s">
        <v>103</v>
      </c>
      <c r="I130" s="439" t="s">
        <v>1073</v>
      </c>
      <c r="J130" s="290" t="s">
        <v>104</v>
      </c>
      <c r="K130" s="439" t="s">
        <v>1074</v>
      </c>
      <c r="L130" s="437"/>
      <c r="M130" s="437"/>
      <c r="N130" s="437"/>
      <c r="O130" s="437"/>
      <c r="P130" s="437"/>
      <c r="Q130" s="437"/>
      <c r="R130" s="437"/>
      <c r="S130" s="437"/>
      <c r="T130" s="437"/>
      <c r="U130" s="437"/>
      <c r="V130" s="437"/>
      <c r="W130" s="437"/>
      <c r="X130" s="437"/>
      <c r="Y130" s="438"/>
    </row>
    <row r="131" spans="3:25">
      <c r="C131" s="417" t="s">
        <v>833</v>
      </c>
      <c r="D131" s="417" t="s">
        <v>833</v>
      </c>
      <c r="E131" s="417" t="s">
        <v>834</v>
      </c>
      <c r="F131" s="403" t="s">
        <v>1070</v>
      </c>
      <c r="G131" s="481"/>
      <c r="H131" s="289" t="s">
        <v>104</v>
      </c>
      <c r="I131" s="439" t="s">
        <v>544</v>
      </c>
      <c r="J131" s="290" t="s">
        <v>104</v>
      </c>
      <c r="K131" s="439" t="s">
        <v>545</v>
      </c>
      <c r="L131" s="437"/>
      <c r="M131" s="437"/>
      <c r="N131" s="437"/>
      <c r="O131" s="437"/>
      <c r="P131" s="437"/>
      <c r="Q131" s="437"/>
      <c r="R131" s="437"/>
      <c r="S131" s="437"/>
      <c r="T131" s="437"/>
      <c r="U131" s="437"/>
      <c r="V131" s="437"/>
      <c r="W131" s="437"/>
      <c r="X131" s="437"/>
      <c r="Y131" s="438"/>
    </row>
    <row r="132" spans="3:25">
      <c r="C132" s="417" t="s">
        <v>835</v>
      </c>
      <c r="D132" s="417" t="s">
        <v>835</v>
      </c>
      <c r="E132" s="417" t="s">
        <v>832</v>
      </c>
      <c r="F132" s="403" t="s">
        <v>1062</v>
      </c>
      <c r="G132" s="481" t="s">
        <v>996</v>
      </c>
      <c r="H132" s="289" t="s">
        <v>104</v>
      </c>
      <c r="I132" s="439" t="s">
        <v>544</v>
      </c>
      <c r="J132" s="290" t="s">
        <v>104</v>
      </c>
      <c r="K132" s="439" t="s">
        <v>545</v>
      </c>
      <c r="L132" s="437"/>
      <c r="M132" s="437"/>
      <c r="N132" s="437"/>
      <c r="O132" s="437"/>
      <c r="P132" s="437"/>
      <c r="Q132" s="437"/>
      <c r="R132" s="437"/>
      <c r="S132" s="437"/>
      <c r="T132" s="437"/>
      <c r="U132" s="437"/>
      <c r="V132" s="437"/>
      <c r="W132" s="437"/>
      <c r="X132" s="437"/>
      <c r="Y132" s="438"/>
    </row>
    <row r="133" spans="3:25">
      <c r="C133" s="417" t="s">
        <v>836</v>
      </c>
      <c r="D133" s="417" t="s">
        <v>836</v>
      </c>
      <c r="E133" s="417" t="s">
        <v>832</v>
      </c>
      <c r="F133" s="403" t="s">
        <v>1063</v>
      </c>
      <c r="G133" s="481" t="s">
        <v>996</v>
      </c>
      <c r="H133" s="289" t="s">
        <v>104</v>
      </c>
      <c r="I133" s="439" t="s">
        <v>544</v>
      </c>
      <c r="J133" s="290" t="s">
        <v>104</v>
      </c>
      <c r="K133" s="465" t="s">
        <v>542</v>
      </c>
      <c r="L133" s="290" t="s">
        <v>104</v>
      </c>
      <c r="M133" s="465" t="s">
        <v>536</v>
      </c>
      <c r="N133" s="290" t="s">
        <v>104</v>
      </c>
      <c r="O133" s="465" t="s">
        <v>538</v>
      </c>
      <c r="P133" s="290" t="s">
        <v>104</v>
      </c>
      <c r="Q133" s="465" t="s">
        <v>539</v>
      </c>
      <c r="R133" s="290" t="s">
        <v>104</v>
      </c>
      <c r="S133" s="465" t="s">
        <v>540</v>
      </c>
      <c r="T133" s="437"/>
      <c r="U133" s="437"/>
      <c r="V133" s="437"/>
      <c r="W133" s="437"/>
      <c r="X133" s="437"/>
      <c r="Y133" s="438"/>
    </row>
    <row r="134" spans="3:25">
      <c r="C134" s="409" t="s">
        <v>837</v>
      </c>
      <c r="D134" s="417" t="s">
        <v>837</v>
      </c>
      <c r="E134" s="409" t="s">
        <v>832</v>
      </c>
      <c r="F134" s="461" t="s">
        <v>1064</v>
      </c>
      <c r="G134" s="482"/>
      <c r="H134" s="289" t="s">
        <v>104</v>
      </c>
      <c r="I134" s="439" t="s">
        <v>544</v>
      </c>
      <c r="J134" s="290" t="s">
        <v>104</v>
      </c>
      <c r="K134" s="439" t="s">
        <v>545</v>
      </c>
      <c r="L134" s="439"/>
      <c r="M134" s="439"/>
      <c r="N134" s="439"/>
      <c r="O134" s="439"/>
      <c r="P134" s="439"/>
      <c r="Q134" s="439"/>
      <c r="R134" s="439"/>
      <c r="S134" s="439"/>
      <c r="T134" s="439"/>
      <c r="U134" s="439"/>
      <c r="V134" s="439"/>
      <c r="W134" s="439"/>
      <c r="X134" s="439"/>
      <c r="Y134" s="440"/>
    </row>
    <row r="135" spans="3:25">
      <c r="C135" s="452" t="s">
        <v>838</v>
      </c>
      <c r="D135" s="417" t="s">
        <v>838</v>
      </c>
      <c r="E135" s="452" t="s">
        <v>832</v>
      </c>
      <c r="F135" s="452" t="s">
        <v>1065</v>
      </c>
      <c r="G135" s="489"/>
      <c r="H135" s="455" t="s">
        <v>104</v>
      </c>
      <c r="I135" s="457" t="s">
        <v>544</v>
      </c>
      <c r="J135" s="456" t="s">
        <v>104</v>
      </c>
      <c r="K135" s="457" t="s">
        <v>545</v>
      </c>
      <c r="L135" s="457"/>
      <c r="M135" s="457"/>
      <c r="N135" s="457"/>
      <c r="O135" s="457"/>
      <c r="P135" s="457"/>
      <c r="Q135" s="457"/>
      <c r="R135" s="457"/>
      <c r="S135" s="457"/>
      <c r="T135" s="457"/>
      <c r="U135" s="457"/>
      <c r="V135" s="457"/>
      <c r="W135" s="457"/>
      <c r="X135" s="457"/>
      <c r="Y135" s="458"/>
    </row>
    <row r="136" spans="3:25">
      <c r="C136" s="409" t="s">
        <v>839</v>
      </c>
      <c r="D136" s="417" t="s">
        <v>839</v>
      </c>
      <c r="E136" s="409" t="s">
        <v>832</v>
      </c>
      <c r="F136" s="409" t="s">
        <v>1075</v>
      </c>
      <c r="G136" s="477"/>
      <c r="H136" s="289" t="s">
        <v>104</v>
      </c>
      <c r="I136" s="439" t="s">
        <v>544</v>
      </c>
      <c r="J136" s="290" t="s">
        <v>104</v>
      </c>
      <c r="K136" s="439" t="s">
        <v>545</v>
      </c>
      <c r="L136" s="439"/>
      <c r="M136" s="439"/>
      <c r="N136" s="439"/>
      <c r="O136" s="439"/>
      <c r="P136" s="439"/>
      <c r="Q136" s="439"/>
      <c r="R136" s="439"/>
      <c r="S136" s="439"/>
      <c r="T136" s="439"/>
      <c r="U136" s="439"/>
      <c r="V136" s="439"/>
      <c r="W136" s="439"/>
      <c r="X136" s="439"/>
      <c r="Y136" s="440"/>
    </row>
    <row r="137" spans="3:25">
      <c r="C137" s="452" t="s">
        <v>1048</v>
      </c>
      <c r="D137" s="511"/>
      <c r="E137" s="452" t="s">
        <v>834</v>
      </c>
      <c r="F137" s="452" t="s">
        <v>1066</v>
      </c>
      <c r="G137" s="489" t="s">
        <v>996</v>
      </c>
      <c r="H137" s="455" t="s">
        <v>104</v>
      </c>
      <c r="I137" s="457" t="s">
        <v>544</v>
      </c>
      <c r="J137" s="456" t="s">
        <v>104</v>
      </c>
      <c r="K137" s="457" t="s">
        <v>545</v>
      </c>
      <c r="L137" s="457"/>
      <c r="M137" s="457"/>
      <c r="N137" s="457"/>
      <c r="O137" s="457"/>
      <c r="P137" s="457"/>
      <c r="Q137" s="457"/>
      <c r="R137" s="457"/>
      <c r="S137" s="457"/>
      <c r="T137" s="457"/>
      <c r="U137" s="457"/>
      <c r="V137" s="457"/>
      <c r="W137" s="457"/>
      <c r="X137" s="457"/>
      <c r="Y137" s="458"/>
    </row>
    <row r="138" spans="3:25">
      <c r="C138" s="514"/>
      <c r="D138" s="409" t="s">
        <v>1076</v>
      </c>
      <c r="E138" s="409" t="s">
        <v>834</v>
      </c>
      <c r="F138" s="409" t="s">
        <v>1067</v>
      </c>
      <c r="G138" s="477" t="s">
        <v>996</v>
      </c>
      <c r="H138" s="289" t="s">
        <v>104</v>
      </c>
      <c r="I138" s="439" t="s">
        <v>544</v>
      </c>
      <c r="J138" s="290" t="s">
        <v>104</v>
      </c>
      <c r="K138" s="439" t="s">
        <v>545</v>
      </c>
      <c r="L138" s="439"/>
      <c r="M138" s="439"/>
      <c r="N138" s="439"/>
      <c r="O138" s="439"/>
      <c r="P138" s="439"/>
      <c r="Q138" s="439"/>
      <c r="R138" s="439"/>
      <c r="S138" s="439"/>
      <c r="T138" s="439"/>
      <c r="U138" s="439"/>
      <c r="V138" s="439"/>
      <c r="W138" s="439"/>
      <c r="X138" s="439"/>
      <c r="Y138" s="440"/>
    </row>
    <row r="139" spans="3:25">
      <c r="C139" s="475" t="s">
        <v>848</v>
      </c>
      <c r="D139" s="475" t="s">
        <v>1077</v>
      </c>
      <c r="E139" s="475" t="s">
        <v>834</v>
      </c>
      <c r="F139" s="475" t="s">
        <v>797</v>
      </c>
      <c r="G139" s="490"/>
      <c r="H139" s="492" t="s">
        <v>104</v>
      </c>
      <c r="I139" s="476" t="s">
        <v>544</v>
      </c>
      <c r="J139" s="471" t="s">
        <v>104</v>
      </c>
      <c r="K139" s="476" t="s">
        <v>545</v>
      </c>
      <c r="L139" s="476"/>
      <c r="M139" s="476"/>
      <c r="N139" s="476"/>
      <c r="O139" s="470"/>
      <c r="P139" s="470"/>
      <c r="Q139" s="470"/>
      <c r="R139" s="470"/>
      <c r="S139" s="470"/>
      <c r="T139" s="470"/>
      <c r="U139" s="470"/>
      <c r="V139" s="470"/>
      <c r="W139" s="470"/>
      <c r="X139" s="470"/>
      <c r="Y139" s="487"/>
    </row>
    <row r="140" spans="3:25">
      <c r="G140" s="466"/>
      <c r="H140" s="483"/>
      <c r="I140" s="483"/>
      <c r="J140" s="483"/>
      <c r="K140" s="483"/>
      <c r="L140" s="483"/>
      <c r="M140" s="483"/>
      <c r="N140" s="483"/>
    </row>
    <row r="141" spans="3:25">
      <c r="G141" s="466"/>
      <c r="H141" s="468"/>
      <c r="I141" s="468"/>
      <c r="J141" s="468"/>
      <c r="K141" s="468"/>
      <c r="L141" s="468"/>
      <c r="M141" s="468"/>
      <c r="N141" s="468"/>
    </row>
  </sheetData>
  <mergeCells count="5">
    <mergeCell ref="H56:Y56"/>
    <mergeCell ref="H3:Y3"/>
    <mergeCell ref="H46:Y46"/>
    <mergeCell ref="H88:Y88"/>
    <mergeCell ref="H124:Y124"/>
  </mergeCells>
  <phoneticPr fontId="1"/>
  <dataValidations count="1">
    <dataValidation type="list" allowBlank="1" showInputMessage="1" showErrorMessage="1" sqref="R83:R85 N47:N52 N42:N44 L40:L44 P42:P44 J125:J139 H4:H44 H47:H53 J47:J53 P47:P52 L47:L52 H125:H139 L33:L34 L28 L25 L22 N8:N9 R8:R9 V8:V9 L4:L7 X83 X16 V52 N15:N16 L15:L16 P15:P16 N13 L13 P13 V16 R51:R52 T83 T52 R16 T16 V83 X52 L61 N62:N63 R62:R63 V62:V63 P67 L57:L59 N83:N85 P83:P85 J5:J44 H57:H85 T85 V94:V95 R89 L89:L93 N94:N95 R94:R95 P101 N101 J90:J121 R120:R121 N120:N121 L96:L121 H89:H121 P121 P133 L125:L138 R133 N133 J58:J85 L64:L85">
      <formula1>$AB$3:$AB$5</formula1>
    </dataValidation>
  </dataValidations>
  <printOptions horizontalCentered="1"/>
  <pageMargins left="0.19685039370078741" right="0.19685039370078741" top="0.59055118110236227" bottom="0.19685039370078741" header="0.31496062992125984" footer="0.31496062992125984"/>
  <pageSetup paperSize="9" scale="96" orientation="landscape" blackAndWhite="1" r:id="rId1"/>
  <rowBreaks count="3" manualBreakCount="3">
    <brk id="44" max="25" man="1"/>
    <brk id="86" max="25" man="1"/>
    <brk id="122"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C103"/>
  <sheetViews>
    <sheetView view="pageBreakPreview" zoomScale="90" zoomScaleNormal="90" zoomScaleSheetLayoutView="90" workbookViewId="0">
      <pane xSplit="8" ySplit="3" topLeftCell="I4" activePane="bottomRight" state="frozen"/>
      <selection activeCell="A11" sqref="A11"/>
      <selection pane="topRight" activeCell="A11" sqref="A11"/>
      <selection pane="bottomLeft" activeCell="A11" sqref="A11"/>
      <selection pane="bottomRight" activeCell="J4" sqref="J4"/>
    </sheetView>
  </sheetViews>
  <sheetFormatPr defaultRowHeight="13.5"/>
  <cols>
    <col min="1" max="1" width="1.75" style="472" customWidth="1"/>
    <col min="2" max="2" width="2" style="472" customWidth="1"/>
    <col min="3" max="5" width="4.625" style="472" customWidth="1"/>
    <col min="6" max="6" width="2.875" style="472" customWidth="1"/>
    <col min="7" max="7" width="33.25" style="472" customWidth="1"/>
    <col min="8" max="8" width="4.25" style="300" bestFit="1" customWidth="1"/>
    <col min="9" max="9" width="3.625" style="472" bestFit="1" customWidth="1"/>
    <col min="10" max="10" width="7.75" style="472" customWidth="1"/>
    <col min="11" max="11" width="3.625" style="472" customWidth="1"/>
    <col min="12" max="12" width="7.75" style="472" customWidth="1"/>
    <col min="13" max="13" width="3.625" style="472" customWidth="1"/>
    <col min="14" max="14" width="7.75" style="472" customWidth="1"/>
    <col min="15" max="15" width="3.625" style="472" customWidth="1"/>
    <col min="16" max="16" width="7.75" style="472" customWidth="1"/>
    <col min="17" max="17" width="3.625" style="472" customWidth="1"/>
    <col min="18" max="18" width="7.75" style="472" customWidth="1"/>
    <col min="19" max="19" width="3.625" style="472" customWidth="1"/>
    <col min="20" max="20" width="7.75" style="472" customWidth="1"/>
    <col min="21" max="21" width="3.625" style="472" customWidth="1"/>
    <col min="22" max="22" width="7.75" style="472" customWidth="1"/>
    <col min="23" max="23" width="3.625" style="472" customWidth="1"/>
    <col min="24" max="24" width="7.75" style="472" customWidth="1"/>
    <col min="25" max="25" width="3.625" style="472" customWidth="1"/>
    <col min="26" max="26" width="7.75" style="472" customWidth="1"/>
    <col min="27" max="27" width="0.875" style="472" customWidth="1"/>
    <col min="28" max="28" width="1.75" style="472" customWidth="1"/>
    <col min="29" max="29" width="3" style="472" customWidth="1"/>
    <col min="30" max="30" width="2.375" style="472" customWidth="1"/>
    <col min="31" max="16384" width="9" style="472"/>
  </cols>
  <sheetData>
    <row r="1" spans="2:29" ht="17.25">
      <c r="B1" s="284" t="s">
        <v>779</v>
      </c>
      <c r="C1" s="284"/>
      <c r="D1" s="284"/>
      <c r="E1" s="284"/>
      <c r="F1" s="284"/>
    </row>
    <row r="2" spans="2:29" ht="14.25">
      <c r="B2" s="388" t="s">
        <v>1084</v>
      </c>
      <c r="C2" s="388"/>
      <c r="D2" s="388"/>
      <c r="E2" s="388"/>
      <c r="F2" s="388"/>
    </row>
    <row r="3" spans="2:29" ht="28.5">
      <c r="C3" s="408" t="s">
        <v>1087</v>
      </c>
      <c r="D3" s="408" t="s">
        <v>1085</v>
      </c>
      <c r="E3" s="408" t="s">
        <v>1086</v>
      </c>
      <c r="F3" s="407" t="s">
        <v>892</v>
      </c>
      <c r="G3" s="463" t="s">
        <v>80</v>
      </c>
      <c r="H3" s="299" t="s">
        <v>547</v>
      </c>
      <c r="I3" s="686" t="s">
        <v>780</v>
      </c>
      <c r="J3" s="687"/>
      <c r="K3" s="687"/>
      <c r="L3" s="687"/>
      <c r="M3" s="687"/>
      <c r="N3" s="687"/>
      <c r="O3" s="687"/>
      <c r="P3" s="687"/>
      <c r="Q3" s="687"/>
      <c r="R3" s="687"/>
      <c r="S3" s="687"/>
      <c r="T3" s="687"/>
      <c r="U3" s="687"/>
      <c r="V3" s="687"/>
      <c r="W3" s="687"/>
      <c r="X3" s="687"/>
      <c r="Y3" s="687"/>
      <c r="Z3" s="688"/>
      <c r="AC3" s="42" t="s">
        <v>695</v>
      </c>
    </row>
    <row r="4" spans="2:29">
      <c r="C4" s="34" t="s">
        <v>1123</v>
      </c>
      <c r="D4" s="509"/>
      <c r="E4" s="509"/>
      <c r="F4" s="34" t="s">
        <v>834</v>
      </c>
      <c r="G4" s="507" t="s">
        <v>1115</v>
      </c>
      <c r="H4" s="488" t="s">
        <v>548</v>
      </c>
      <c r="I4" s="500" t="s">
        <v>103</v>
      </c>
      <c r="J4" s="485" t="s">
        <v>1099</v>
      </c>
      <c r="K4" s="485"/>
      <c r="L4" s="485"/>
      <c r="M4" s="485"/>
      <c r="N4" s="485"/>
      <c r="O4" s="501" t="s">
        <v>103</v>
      </c>
      <c r="P4" s="485" t="s">
        <v>1100</v>
      </c>
      <c r="Q4" s="485"/>
      <c r="R4" s="485"/>
      <c r="S4" s="485"/>
      <c r="T4" s="485"/>
      <c r="U4" s="501" t="s">
        <v>103</v>
      </c>
      <c r="V4" s="485" t="s">
        <v>1101</v>
      </c>
      <c r="W4" s="485"/>
      <c r="X4" s="485"/>
      <c r="Y4" s="485"/>
      <c r="Z4" s="491"/>
      <c r="AC4" s="42" t="s">
        <v>1098</v>
      </c>
    </row>
    <row r="5" spans="2:29">
      <c r="C5" s="417"/>
      <c r="D5" s="510"/>
      <c r="E5" s="510"/>
      <c r="F5" s="417"/>
      <c r="G5" s="499"/>
      <c r="H5" s="481"/>
      <c r="I5" s="495" t="s">
        <v>103</v>
      </c>
      <c r="J5" s="437" t="s">
        <v>1102</v>
      </c>
      <c r="K5" s="437"/>
      <c r="L5" s="437"/>
      <c r="M5" s="437"/>
      <c r="N5" s="437"/>
      <c r="O5" s="494" t="s">
        <v>103</v>
      </c>
      <c r="P5" s="437" t="s">
        <v>1103</v>
      </c>
      <c r="Q5" s="437"/>
      <c r="R5" s="437"/>
      <c r="S5" s="437"/>
      <c r="T5" s="437"/>
      <c r="U5" s="494" t="s">
        <v>1097</v>
      </c>
      <c r="V5" s="437" t="s">
        <v>1104</v>
      </c>
      <c r="W5" s="437"/>
      <c r="X5" s="437"/>
      <c r="Y5" s="437"/>
      <c r="Z5" s="438"/>
      <c r="AC5" s="42"/>
    </row>
    <row r="6" spans="2:29">
      <c r="C6" s="417" t="s">
        <v>1124</v>
      </c>
      <c r="D6" s="510"/>
      <c r="E6" s="510"/>
      <c r="F6" s="417" t="s">
        <v>834</v>
      </c>
      <c r="G6" s="499" t="s">
        <v>1109</v>
      </c>
      <c r="H6" s="481" t="s">
        <v>548</v>
      </c>
      <c r="I6" s="497" t="s">
        <v>103</v>
      </c>
      <c r="J6" s="439" t="s">
        <v>1105</v>
      </c>
      <c r="K6" s="439"/>
      <c r="L6" s="439"/>
      <c r="M6" s="439"/>
      <c r="N6" s="439"/>
      <c r="O6" s="498" t="s">
        <v>1106</v>
      </c>
      <c r="P6" s="439" t="s">
        <v>1107</v>
      </c>
      <c r="Q6" s="439"/>
      <c r="R6" s="439"/>
      <c r="S6" s="439"/>
      <c r="T6" s="439"/>
      <c r="U6" s="498" t="s">
        <v>103</v>
      </c>
      <c r="V6" s="439" t="s">
        <v>1108</v>
      </c>
      <c r="W6" s="439"/>
      <c r="X6" s="439"/>
      <c r="Y6" s="437"/>
      <c r="Z6" s="438"/>
    </row>
    <row r="7" spans="2:29">
      <c r="C7" s="452" t="s">
        <v>1125</v>
      </c>
      <c r="D7" s="511"/>
      <c r="E7" s="511"/>
      <c r="F7" s="452" t="s">
        <v>834</v>
      </c>
      <c r="G7" s="502" t="s">
        <v>1110</v>
      </c>
      <c r="H7" s="484" t="s">
        <v>548</v>
      </c>
      <c r="I7" s="503" t="s">
        <v>103</v>
      </c>
      <c r="J7" s="457" t="s">
        <v>1111</v>
      </c>
      <c r="K7" s="496" t="s">
        <v>103</v>
      </c>
      <c r="L7" s="457" t="s">
        <v>1112</v>
      </c>
      <c r="M7" s="457"/>
      <c r="N7" s="457"/>
      <c r="O7" s="457"/>
      <c r="P7" s="457"/>
      <c r="Q7" s="457"/>
      <c r="R7" s="457"/>
      <c r="S7" s="457"/>
      <c r="T7" s="457"/>
      <c r="U7" s="457"/>
      <c r="V7" s="457"/>
      <c r="W7" s="457"/>
      <c r="X7" s="457"/>
      <c r="Y7" s="457"/>
      <c r="Z7" s="458"/>
    </row>
    <row r="8" spans="2:29">
      <c r="C8" s="512"/>
      <c r="D8" s="446" t="s">
        <v>1126</v>
      </c>
      <c r="E8" s="512"/>
      <c r="F8" s="446" t="s">
        <v>834</v>
      </c>
      <c r="G8" s="504" t="s">
        <v>1113</v>
      </c>
      <c r="H8" s="505" t="s">
        <v>1116</v>
      </c>
      <c r="I8" s="503" t="s">
        <v>103</v>
      </c>
      <c r="J8" s="450" t="s">
        <v>1099</v>
      </c>
      <c r="K8" s="450"/>
      <c r="L8" s="450"/>
      <c r="M8" s="450"/>
      <c r="N8" s="450"/>
      <c r="O8" s="506" t="s">
        <v>103</v>
      </c>
      <c r="P8" s="450" t="s">
        <v>1100</v>
      </c>
      <c r="Q8" s="450"/>
      <c r="R8" s="450"/>
      <c r="S8" s="450"/>
      <c r="T8" s="450"/>
      <c r="U8" s="506" t="s">
        <v>103</v>
      </c>
      <c r="V8" s="450" t="s">
        <v>1101</v>
      </c>
      <c r="W8" s="450"/>
      <c r="X8" s="450"/>
      <c r="Y8" s="450"/>
      <c r="Z8" s="451"/>
    </row>
    <row r="9" spans="2:29">
      <c r="C9" s="510"/>
      <c r="D9" s="417"/>
      <c r="E9" s="510"/>
      <c r="F9" s="417"/>
      <c r="G9" s="499"/>
      <c r="H9" s="481"/>
      <c r="I9" s="495" t="s">
        <v>103</v>
      </c>
      <c r="J9" s="437" t="s">
        <v>1112</v>
      </c>
      <c r="K9" s="437"/>
      <c r="L9" s="437"/>
      <c r="M9" s="437"/>
      <c r="N9" s="437"/>
      <c r="O9" s="437"/>
      <c r="P9" s="437"/>
      <c r="Q9" s="437"/>
      <c r="R9" s="437"/>
      <c r="S9" s="437"/>
      <c r="T9" s="437"/>
      <c r="U9" s="437"/>
      <c r="V9" s="437"/>
      <c r="W9" s="437"/>
      <c r="X9" s="437"/>
      <c r="Y9" s="437"/>
      <c r="Z9" s="438"/>
    </row>
    <row r="10" spans="2:29">
      <c r="C10" s="510"/>
      <c r="D10" s="417" t="s">
        <v>1127</v>
      </c>
      <c r="E10" s="510"/>
      <c r="F10" s="417" t="s">
        <v>834</v>
      </c>
      <c r="G10" s="499" t="s">
        <v>1114</v>
      </c>
      <c r="H10" s="481" t="s">
        <v>548</v>
      </c>
      <c r="I10" s="497" t="s">
        <v>103</v>
      </c>
      <c r="J10" s="439" t="s">
        <v>1105</v>
      </c>
      <c r="K10" s="439"/>
      <c r="L10" s="439"/>
      <c r="M10" s="439"/>
      <c r="N10" s="439"/>
      <c r="O10" s="498" t="s">
        <v>1106</v>
      </c>
      <c r="P10" s="439" t="s">
        <v>1107</v>
      </c>
      <c r="Q10" s="439"/>
      <c r="R10" s="439"/>
      <c r="S10" s="439"/>
      <c r="T10" s="439"/>
      <c r="U10" s="498" t="s">
        <v>103</v>
      </c>
      <c r="V10" s="439" t="s">
        <v>1108</v>
      </c>
      <c r="W10" s="439"/>
      <c r="X10" s="437"/>
      <c r="Y10" s="437"/>
      <c r="Z10" s="438"/>
    </row>
    <row r="11" spans="2:29">
      <c r="C11" s="510"/>
      <c r="D11" s="510"/>
      <c r="E11" s="417" t="s">
        <v>1128</v>
      </c>
      <c r="F11" s="417" t="s">
        <v>834</v>
      </c>
      <c r="G11" s="499" t="s">
        <v>1119</v>
      </c>
      <c r="H11" s="481" t="s">
        <v>548</v>
      </c>
      <c r="I11" s="497" t="s">
        <v>103</v>
      </c>
      <c r="J11" s="439" t="s">
        <v>1111</v>
      </c>
      <c r="K11" s="498" t="s">
        <v>103</v>
      </c>
      <c r="L11" s="439" t="s">
        <v>1112</v>
      </c>
      <c r="M11" s="498" t="s">
        <v>103</v>
      </c>
      <c r="N11" s="439" t="s">
        <v>1104</v>
      </c>
      <c r="O11" s="498" t="s">
        <v>103</v>
      </c>
      <c r="P11" s="439" t="s">
        <v>1117</v>
      </c>
      <c r="Q11" s="498" t="s">
        <v>103</v>
      </c>
      <c r="R11" s="439" t="s">
        <v>1118</v>
      </c>
      <c r="S11" s="439"/>
      <c r="T11" s="437"/>
      <c r="U11" s="437"/>
      <c r="V11" s="437"/>
      <c r="W11" s="437"/>
      <c r="X11" s="437"/>
      <c r="Y11" s="437"/>
      <c r="Z11" s="438"/>
    </row>
    <row r="12" spans="2:29">
      <c r="C12" s="417" t="s">
        <v>1133</v>
      </c>
      <c r="D12" s="510"/>
      <c r="E12" s="510"/>
      <c r="F12" s="417" t="s">
        <v>834</v>
      </c>
      <c r="G12" s="403" t="s">
        <v>928</v>
      </c>
      <c r="H12" s="481" t="s">
        <v>548</v>
      </c>
      <c r="I12" s="497" t="s">
        <v>103</v>
      </c>
      <c r="J12" s="508" t="s">
        <v>1095</v>
      </c>
      <c r="K12" s="498" t="s">
        <v>103</v>
      </c>
      <c r="L12" s="508" t="s">
        <v>1129</v>
      </c>
      <c r="M12" s="498" t="s">
        <v>103</v>
      </c>
      <c r="N12" s="508" t="s">
        <v>1130</v>
      </c>
      <c r="O12" s="498" t="s">
        <v>103</v>
      </c>
      <c r="P12" s="508" t="s">
        <v>1131</v>
      </c>
      <c r="Q12" s="498" t="s">
        <v>103</v>
      </c>
      <c r="R12" s="508" t="s">
        <v>1096</v>
      </c>
      <c r="S12" s="498" t="s">
        <v>103</v>
      </c>
      <c r="T12" s="508" t="s">
        <v>1132</v>
      </c>
      <c r="U12" s="437"/>
      <c r="V12" s="437"/>
      <c r="W12" s="437"/>
      <c r="X12" s="437"/>
      <c r="Y12" s="437"/>
      <c r="Z12" s="438"/>
    </row>
    <row r="13" spans="2:29">
      <c r="C13" s="417" t="s">
        <v>1133</v>
      </c>
      <c r="D13" s="510"/>
      <c r="E13" s="417" t="s">
        <v>1133</v>
      </c>
      <c r="F13" s="417" t="s">
        <v>834</v>
      </c>
      <c r="G13" s="403" t="s">
        <v>929</v>
      </c>
      <c r="H13" s="481" t="s">
        <v>548</v>
      </c>
      <c r="I13" s="289" t="s">
        <v>695</v>
      </c>
      <c r="J13" s="465" t="s">
        <v>544</v>
      </c>
      <c r="K13" s="290" t="s">
        <v>695</v>
      </c>
      <c r="L13" s="412" t="s">
        <v>958</v>
      </c>
      <c r="M13" s="465"/>
      <c r="N13" s="465"/>
      <c r="O13" s="290" t="s">
        <v>695</v>
      </c>
      <c r="P13" s="412" t="s">
        <v>959</v>
      </c>
      <c r="Q13" s="465"/>
      <c r="R13" s="465"/>
      <c r="S13" s="290" t="s">
        <v>695</v>
      </c>
      <c r="T13" s="412" t="s">
        <v>932</v>
      </c>
      <c r="U13" s="465"/>
      <c r="V13" s="465"/>
      <c r="W13" s="290" t="s">
        <v>695</v>
      </c>
      <c r="X13" s="412" t="s">
        <v>961</v>
      </c>
      <c r="Y13" s="439"/>
      <c r="Z13" s="440"/>
    </row>
    <row r="14" spans="2:29">
      <c r="C14" s="417" t="s">
        <v>1133</v>
      </c>
      <c r="D14" s="510"/>
      <c r="E14" s="417" t="s">
        <v>1133</v>
      </c>
      <c r="F14" s="417" t="s">
        <v>834</v>
      </c>
      <c r="G14" s="403" t="s">
        <v>1088</v>
      </c>
      <c r="H14" s="481" t="s">
        <v>548</v>
      </c>
      <c r="I14" s="495" t="s">
        <v>103</v>
      </c>
      <c r="J14" s="437" t="s">
        <v>1095</v>
      </c>
      <c r="K14" s="494" t="s">
        <v>103</v>
      </c>
      <c r="L14" s="437" t="s">
        <v>1096</v>
      </c>
      <c r="M14" s="437"/>
      <c r="N14" s="437"/>
      <c r="O14" s="437"/>
      <c r="P14" s="437"/>
      <c r="Q14" s="437"/>
      <c r="R14" s="437"/>
      <c r="S14" s="437"/>
      <c r="T14" s="437"/>
      <c r="U14" s="437"/>
      <c r="V14" s="437"/>
      <c r="W14" s="437"/>
      <c r="X14" s="437"/>
      <c r="Y14" s="437"/>
      <c r="Z14" s="438"/>
    </row>
    <row r="15" spans="2:29">
      <c r="C15" s="417" t="s">
        <v>1134</v>
      </c>
      <c r="D15" s="510"/>
      <c r="E15" s="417" t="s">
        <v>1134</v>
      </c>
      <c r="F15" s="417" t="s">
        <v>834</v>
      </c>
      <c r="G15" s="403" t="s">
        <v>1135</v>
      </c>
      <c r="H15" s="481"/>
      <c r="I15" s="495" t="s">
        <v>103</v>
      </c>
      <c r="J15" s="437" t="s">
        <v>1136</v>
      </c>
      <c r="K15" s="494" t="s">
        <v>1097</v>
      </c>
      <c r="L15" s="437" t="s">
        <v>1137</v>
      </c>
      <c r="M15" s="437"/>
      <c r="N15" s="437"/>
      <c r="O15" s="437"/>
      <c r="P15" s="437"/>
      <c r="Q15" s="437"/>
      <c r="R15" s="437"/>
      <c r="S15" s="437"/>
      <c r="T15" s="437"/>
      <c r="U15" s="437"/>
      <c r="V15" s="437"/>
      <c r="W15" s="437"/>
      <c r="X15" s="437"/>
      <c r="Y15" s="437"/>
      <c r="Z15" s="438"/>
    </row>
    <row r="16" spans="2:29">
      <c r="C16" s="417" t="s">
        <v>1138</v>
      </c>
      <c r="D16" s="417" t="s">
        <v>1138</v>
      </c>
      <c r="E16" s="417" t="s">
        <v>830</v>
      </c>
      <c r="F16" s="417" t="s">
        <v>834</v>
      </c>
      <c r="G16" s="403" t="s">
        <v>1139</v>
      </c>
      <c r="H16" s="481" t="s">
        <v>1142</v>
      </c>
      <c r="I16" s="495" t="s">
        <v>103</v>
      </c>
      <c r="J16" s="508" t="s">
        <v>1140</v>
      </c>
      <c r="K16" s="494" t="s">
        <v>1097</v>
      </c>
      <c r="L16" s="437" t="s">
        <v>1141</v>
      </c>
      <c r="M16" s="437"/>
      <c r="N16" s="437"/>
      <c r="O16" s="437"/>
      <c r="P16" s="437"/>
      <c r="Q16" s="437"/>
      <c r="R16" s="437"/>
      <c r="S16" s="437"/>
      <c r="T16" s="437"/>
      <c r="U16" s="437"/>
      <c r="V16" s="437"/>
      <c r="W16" s="437"/>
      <c r="X16" s="437"/>
      <c r="Y16" s="437"/>
      <c r="Z16" s="438"/>
    </row>
    <row r="17" spans="3:29">
      <c r="C17" s="417" t="s">
        <v>831</v>
      </c>
      <c r="D17" s="417" t="s">
        <v>831</v>
      </c>
      <c r="E17" s="417" t="s">
        <v>831</v>
      </c>
      <c r="F17" s="417" t="s">
        <v>832</v>
      </c>
      <c r="G17" s="403" t="s">
        <v>81</v>
      </c>
      <c r="H17" s="481" t="s">
        <v>548</v>
      </c>
      <c r="I17" s="495" t="s">
        <v>103</v>
      </c>
      <c r="J17" s="437" t="s">
        <v>1136</v>
      </c>
      <c r="K17" s="494" t="s">
        <v>1097</v>
      </c>
      <c r="L17" s="437" t="s">
        <v>1137</v>
      </c>
      <c r="M17" s="437"/>
      <c r="N17" s="437"/>
      <c r="O17" s="437"/>
      <c r="P17" s="437"/>
      <c r="Q17" s="437"/>
      <c r="R17" s="437"/>
      <c r="S17" s="437"/>
      <c r="T17" s="437"/>
      <c r="U17" s="437"/>
      <c r="V17" s="437"/>
      <c r="W17" s="437"/>
      <c r="X17" s="437"/>
      <c r="Y17" s="437"/>
      <c r="Z17" s="438"/>
      <c r="AC17" s="469"/>
    </row>
    <row r="18" spans="3:29">
      <c r="C18" s="417" t="s">
        <v>833</v>
      </c>
      <c r="D18" s="510"/>
      <c r="E18" s="510"/>
      <c r="F18" s="417" t="s">
        <v>834</v>
      </c>
      <c r="G18" s="403" t="s">
        <v>1143</v>
      </c>
      <c r="H18" s="481" t="s">
        <v>548</v>
      </c>
      <c r="I18" s="495" t="s">
        <v>103</v>
      </c>
      <c r="J18" s="437" t="s">
        <v>967</v>
      </c>
      <c r="K18" s="494" t="s">
        <v>1097</v>
      </c>
      <c r="L18" s="437" t="s">
        <v>966</v>
      </c>
      <c r="M18" s="437"/>
      <c r="N18" s="437"/>
      <c r="O18" s="437"/>
      <c r="P18" s="437"/>
      <c r="Q18" s="437"/>
      <c r="R18" s="437"/>
      <c r="S18" s="437"/>
      <c r="T18" s="437"/>
      <c r="U18" s="437"/>
      <c r="V18" s="437"/>
      <c r="W18" s="437"/>
      <c r="X18" s="437"/>
      <c r="Y18" s="437"/>
      <c r="Z18" s="438"/>
      <c r="AC18" s="469"/>
    </row>
    <row r="19" spans="3:29">
      <c r="C19" s="510"/>
      <c r="D19" s="417" t="s">
        <v>833</v>
      </c>
      <c r="E19" s="510"/>
      <c r="F19" s="417" t="s">
        <v>834</v>
      </c>
      <c r="G19" s="403" t="s">
        <v>1178</v>
      </c>
      <c r="H19" s="481" t="s">
        <v>548</v>
      </c>
      <c r="I19" s="495" t="s">
        <v>103</v>
      </c>
      <c r="J19" s="437" t="s">
        <v>967</v>
      </c>
      <c r="K19" s="494" t="s">
        <v>1097</v>
      </c>
      <c r="L19" s="437" t="s">
        <v>966</v>
      </c>
      <c r="M19" s="437"/>
      <c r="N19" s="437"/>
      <c r="O19" s="437"/>
      <c r="P19" s="437"/>
      <c r="Q19" s="437"/>
      <c r="R19" s="437"/>
      <c r="S19" s="437"/>
      <c r="T19" s="437"/>
      <c r="U19" s="437"/>
      <c r="V19" s="437"/>
      <c r="W19" s="437"/>
      <c r="X19" s="437"/>
      <c r="Y19" s="437"/>
      <c r="Z19" s="438"/>
      <c r="AC19" s="469"/>
    </row>
    <row r="20" spans="3:29">
      <c r="C20" s="417" t="s">
        <v>835</v>
      </c>
      <c r="D20" s="510"/>
      <c r="E20" s="510"/>
      <c r="F20" s="417" t="s">
        <v>834</v>
      </c>
      <c r="G20" s="403" t="s">
        <v>1146</v>
      </c>
      <c r="H20" s="481" t="s">
        <v>548</v>
      </c>
      <c r="I20" s="495" t="s">
        <v>103</v>
      </c>
      <c r="J20" s="437" t="s">
        <v>1145</v>
      </c>
      <c r="K20" s="494" t="s">
        <v>1097</v>
      </c>
      <c r="L20" s="439" t="s">
        <v>1144</v>
      </c>
      <c r="M20" s="437"/>
      <c r="N20" s="437"/>
      <c r="O20" s="437"/>
      <c r="P20" s="437"/>
      <c r="Q20" s="437"/>
      <c r="R20" s="437"/>
      <c r="S20" s="437"/>
      <c r="T20" s="437"/>
      <c r="U20" s="437"/>
      <c r="V20" s="437"/>
      <c r="W20" s="437"/>
      <c r="X20" s="437"/>
      <c r="Y20" s="437"/>
      <c r="Z20" s="438"/>
      <c r="AC20" s="469"/>
    </row>
    <row r="21" spans="3:29">
      <c r="C21" s="417" t="s">
        <v>836</v>
      </c>
      <c r="D21" s="510"/>
      <c r="E21" s="510"/>
      <c r="F21" s="417" t="s">
        <v>834</v>
      </c>
      <c r="G21" s="403" t="s">
        <v>1089</v>
      </c>
      <c r="H21" s="481" t="s">
        <v>548</v>
      </c>
      <c r="I21" s="495" t="s">
        <v>103</v>
      </c>
      <c r="J21" s="439" t="s">
        <v>544</v>
      </c>
      <c r="K21" s="494" t="s">
        <v>1097</v>
      </c>
      <c r="L21" s="465" t="s">
        <v>542</v>
      </c>
      <c r="M21" s="494" t="s">
        <v>1097</v>
      </c>
      <c r="N21" s="465" t="s">
        <v>536</v>
      </c>
      <c r="O21" s="494" t="s">
        <v>1097</v>
      </c>
      <c r="P21" s="465" t="s">
        <v>1147</v>
      </c>
      <c r="Q21" s="494" t="s">
        <v>1097</v>
      </c>
      <c r="R21" s="465" t="s">
        <v>1148</v>
      </c>
      <c r="S21" s="437"/>
      <c r="T21" s="437"/>
      <c r="U21" s="437"/>
      <c r="V21" s="437"/>
      <c r="W21" s="437"/>
      <c r="X21" s="437"/>
      <c r="Y21" s="437"/>
      <c r="Z21" s="438"/>
    </row>
    <row r="22" spans="3:29">
      <c r="C22" s="417" t="s">
        <v>837</v>
      </c>
      <c r="D22" s="417" t="s">
        <v>835</v>
      </c>
      <c r="E22" s="510"/>
      <c r="F22" s="417" t="s">
        <v>832</v>
      </c>
      <c r="G22" s="403" t="s">
        <v>1090</v>
      </c>
      <c r="H22" s="481" t="s">
        <v>548</v>
      </c>
      <c r="I22" s="495" t="s">
        <v>103</v>
      </c>
      <c r="J22" s="439" t="s">
        <v>544</v>
      </c>
      <c r="K22" s="494" t="s">
        <v>1097</v>
      </c>
      <c r="L22" s="465" t="s">
        <v>1149</v>
      </c>
      <c r="M22" s="437"/>
      <c r="N22" s="437"/>
      <c r="O22" s="437"/>
      <c r="P22" s="437"/>
      <c r="Q22" s="437"/>
      <c r="R22" s="437"/>
      <c r="S22" s="437"/>
      <c r="T22" s="437"/>
      <c r="U22" s="437"/>
      <c r="V22" s="437"/>
      <c r="W22" s="437"/>
      <c r="X22" s="437"/>
      <c r="Y22" s="437"/>
      <c r="Z22" s="438"/>
    </row>
    <row r="23" spans="3:29">
      <c r="C23" s="417" t="s">
        <v>838</v>
      </c>
      <c r="D23" s="417" t="s">
        <v>836</v>
      </c>
      <c r="E23" s="417" t="s">
        <v>833</v>
      </c>
      <c r="F23" s="417" t="s">
        <v>834</v>
      </c>
      <c r="G23" s="403" t="s">
        <v>526</v>
      </c>
      <c r="H23" s="481"/>
      <c r="I23" s="495" t="s">
        <v>103</v>
      </c>
      <c r="J23" s="439" t="s">
        <v>544</v>
      </c>
      <c r="K23" s="494" t="s">
        <v>1097</v>
      </c>
      <c r="L23" s="465" t="s">
        <v>1149</v>
      </c>
      <c r="M23" s="437"/>
      <c r="N23" s="437"/>
      <c r="O23" s="437"/>
      <c r="P23" s="437"/>
      <c r="Q23" s="437"/>
      <c r="R23" s="437"/>
      <c r="S23" s="437"/>
      <c r="T23" s="437"/>
      <c r="U23" s="437"/>
      <c r="V23" s="437"/>
      <c r="W23" s="437"/>
      <c r="X23" s="437"/>
      <c r="Y23" s="437"/>
      <c r="Z23" s="438"/>
    </row>
    <row r="24" spans="3:29">
      <c r="C24" s="409" t="s">
        <v>839</v>
      </c>
      <c r="D24" s="514"/>
      <c r="E24" s="514"/>
      <c r="F24" s="409" t="s">
        <v>834</v>
      </c>
      <c r="G24" s="461" t="s">
        <v>1091</v>
      </c>
      <c r="H24" s="482"/>
      <c r="I24" s="495" t="s">
        <v>103</v>
      </c>
      <c r="J24" s="439" t="s">
        <v>544</v>
      </c>
      <c r="K24" s="494" t="s">
        <v>1097</v>
      </c>
      <c r="L24" s="465" t="s">
        <v>1149</v>
      </c>
      <c r="M24" s="439"/>
      <c r="N24" s="439"/>
      <c r="O24" s="439"/>
      <c r="P24" s="439"/>
      <c r="Q24" s="439"/>
      <c r="R24" s="439"/>
      <c r="S24" s="439"/>
      <c r="T24" s="439"/>
      <c r="U24" s="439"/>
      <c r="V24" s="439"/>
      <c r="W24" s="439"/>
      <c r="X24" s="439"/>
      <c r="Y24" s="439"/>
      <c r="Z24" s="440"/>
    </row>
    <row r="25" spans="3:29">
      <c r="C25" s="409" t="s">
        <v>840</v>
      </c>
      <c r="D25" s="409" t="s">
        <v>837</v>
      </c>
      <c r="E25" s="409" t="s">
        <v>835</v>
      </c>
      <c r="F25" s="409" t="s">
        <v>834</v>
      </c>
      <c r="G25" s="461" t="s">
        <v>1092</v>
      </c>
      <c r="H25" s="482"/>
      <c r="I25" s="495" t="s">
        <v>103</v>
      </c>
      <c r="J25" s="439" t="s">
        <v>544</v>
      </c>
      <c r="K25" s="494" t="s">
        <v>1097</v>
      </c>
      <c r="L25" s="465" t="s">
        <v>1149</v>
      </c>
      <c r="M25" s="439"/>
      <c r="N25" s="439"/>
      <c r="O25" s="439"/>
      <c r="P25" s="439"/>
      <c r="Q25" s="439"/>
      <c r="R25" s="439"/>
      <c r="S25" s="439"/>
      <c r="T25" s="439"/>
      <c r="U25" s="439"/>
      <c r="V25" s="439"/>
      <c r="W25" s="439"/>
      <c r="X25" s="439"/>
      <c r="Y25" s="439"/>
      <c r="Z25" s="440"/>
    </row>
    <row r="26" spans="3:29">
      <c r="C26" s="409" t="s">
        <v>841</v>
      </c>
      <c r="D26" s="409" t="s">
        <v>838</v>
      </c>
      <c r="E26" s="409" t="s">
        <v>836</v>
      </c>
      <c r="F26" s="409" t="s">
        <v>834</v>
      </c>
      <c r="G26" s="461" t="s">
        <v>1093</v>
      </c>
      <c r="H26" s="482"/>
      <c r="I26" s="495" t="s">
        <v>103</v>
      </c>
      <c r="J26" s="439" t="s">
        <v>544</v>
      </c>
      <c r="K26" s="494" t="s">
        <v>1097</v>
      </c>
      <c r="L26" s="465" t="s">
        <v>1149</v>
      </c>
      <c r="M26" s="439"/>
      <c r="N26" s="439"/>
      <c r="O26" s="439"/>
      <c r="P26" s="439"/>
      <c r="Q26" s="439"/>
      <c r="R26" s="439"/>
      <c r="S26" s="439"/>
      <c r="T26" s="439"/>
      <c r="U26" s="439"/>
      <c r="V26" s="439"/>
      <c r="W26" s="439"/>
      <c r="X26" s="439"/>
      <c r="Y26" s="439"/>
      <c r="Z26" s="440"/>
    </row>
    <row r="27" spans="3:29">
      <c r="C27" s="409" t="s">
        <v>842</v>
      </c>
      <c r="D27" s="409" t="s">
        <v>839</v>
      </c>
      <c r="E27" s="409" t="s">
        <v>837</v>
      </c>
      <c r="F27" s="409" t="s">
        <v>834</v>
      </c>
      <c r="G27" s="461" t="s">
        <v>1094</v>
      </c>
      <c r="H27" s="482"/>
      <c r="I27" s="495" t="s">
        <v>103</v>
      </c>
      <c r="J27" s="439" t="s">
        <v>544</v>
      </c>
      <c r="K27" s="494" t="s">
        <v>1097</v>
      </c>
      <c r="L27" s="465" t="s">
        <v>1149</v>
      </c>
      <c r="M27" s="439"/>
      <c r="N27" s="439"/>
      <c r="O27" s="439"/>
      <c r="P27" s="439"/>
      <c r="Q27" s="439"/>
      <c r="R27" s="439"/>
      <c r="S27" s="439"/>
      <c r="T27" s="439"/>
      <c r="U27" s="439"/>
      <c r="V27" s="439"/>
      <c r="W27" s="439"/>
      <c r="X27" s="439"/>
      <c r="Y27" s="439"/>
      <c r="Z27" s="440"/>
    </row>
    <row r="28" spans="3:29">
      <c r="C28" s="409" t="s">
        <v>1120</v>
      </c>
      <c r="D28" s="409" t="s">
        <v>1121</v>
      </c>
      <c r="E28" s="409" t="s">
        <v>1122</v>
      </c>
      <c r="F28" s="409" t="s">
        <v>834</v>
      </c>
      <c r="G28" s="461" t="s">
        <v>82</v>
      </c>
      <c r="H28" s="482"/>
      <c r="I28" s="495" t="s">
        <v>103</v>
      </c>
      <c r="J28" s="439" t="s">
        <v>544</v>
      </c>
      <c r="K28" s="494" t="s">
        <v>1097</v>
      </c>
      <c r="L28" s="465" t="s">
        <v>1149</v>
      </c>
      <c r="M28" s="439"/>
      <c r="N28" s="439"/>
      <c r="O28" s="439"/>
      <c r="P28" s="439"/>
      <c r="Q28" s="439"/>
      <c r="R28" s="439"/>
      <c r="S28" s="439"/>
      <c r="T28" s="439"/>
      <c r="U28" s="439"/>
      <c r="V28" s="439"/>
      <c r="W28" s="439"/>
      <c r="X28" s="439"/>
      <c r="Y28" s="439"/>
      <c r="Z28" s="440"/>
    </row>
    <row r="29" spans="3:29">
      <c r="C29" s="409" t="s">
        <v>1150</v>
      </c>
      <c r="D29" s="409" t="s">
        <v>1179</v>
      </c>
      <c r="E29" s="409" t="s">
        <v>1194</v>
      </c>
      <c r="F29" s="409" t="s">
        <v>834</v>
      </c>
      <c r="G29" s="461" t="s">
        <v>1406</v>
      </c>
      <c r="H29" s="302"/>
      <c r="I29" s="495" t="s">
        <v>103</v>
      </c>
      <c r="J29" s="439" t="s">
        <v>544</v>
      </c>
      <c r="K29" s="494" t="s">
        <v>1097</v>
      </c>
      <c r="L29" s="465" t="s">
        <v>1149</v>
      </c>
      <c r="M29" s="439"/>
      <c r="N29" s="439"/>
      <c r="O29" s="439"/>
      <c r="P29" s="439"/>
      <c r="Q29" s="439"/>
      <c r="R29" s="439"/>
      <c r="S29" s="439"/>
      <c r="T29" s="439"/>
      <c r="U29" s="439"/>
      <c r="V29" s="439"/>
      <c r="W29" s="439"/>
      <c r="X29" s="439"/>
      <c r="Y29" s="439"/>
      <c r="Z29" s="440"/>
    </row>
    <row r="30" spans="3:29">
      <c r="C30" s="409" t="s">
        <v>1150</v>
      </c>
      <c r="D30" s="409" t="s">
        <v>1179</v>
      </c>
      <c r="E30" s="409" t="s">
        <v>1194</v>
      </c>
      <c r="F30" s="409" t="s">
        <v>834</v>
      </c>
      <c r="G30" s="461" t="s">
        <v>1407</v>
      </c>
      <c r="H30" s="302"/>
      <c r="I30" s="495" t="s">
        <v>103</v>
      </c>
      <c r="J30" s="439" t="s">
        <v>544</v>
      </c>
      <c r="K30" s="494" t="s">
        <v>1097</v>
      </c>
      <c r="L30" s="465" t="s">
        <v>1149</v>
      </c>
      <c r="M30" s="439"/>
      <c r="N30" s="439"/>
      <c r="O30" s="439"/>
      <c r="P30" s="439"/>
      <c r="Q30" s="439"/>
      <c r="R30" s="439"/>
      <c r="S30" s="439"/>
      <c r="T30" s="439"/>
      <c r="U30" s="439"/>
      <c r="V30" s="439"/>
      <c r="W30" s="439"/>
      <c r="X30" s="439"/>
      <c r="Y30" s="439"/>
      <c r="Z30" s="440"/>
    </row>
    <row r="31" spans="3:29">
      <c r="C31" s="409" t="s">
        <v>1151</v>
      </c>
      <c r="D31" s="409" t="s">
        <v>1180</v>
      </c>
      <c r="E31" s="409" t="s">
        <v>1195</v>
      </c>
      <c r="F31" s="409" t="s">
        <v>1152</v>
      </c>
      <c r="G31" s="461" t="s">
        <v>83</v>
      </c>
      <c r="H31" s="302" t="s">
        <v>1160</v>
      </c>
      <c r="I31" s="495" t="s">
        <v>103</v>
      </c>
      <c r="J31" s="439" t="s">
        <v>544</v>
      </c>
      <c r="K31" s="494" t="s">
        <v>1097</v>
      </c>
      <c r="L31" s="465" t="s">
        <v>1149</v>
      </c>
      <c r="M31" s="439"/>
      <c r="N31" s="439"/>
      <c r="O31" s="439"/>
      <c r="P31" s="439"/>
      <c r="Q31" s="439"/>
      <c r="R31" s="439"/>
      <c r="S31" s="439"/>
      <c r="T31" s="439"/>
      <c r="U31" s="439"/>
      <c r="V31" s="439"/>
      <c r="W31" s="439"/>
      <c r="X31" s="439"/>
      <c r="Y31" s="439"/>
      <c r="Z31" s="440"/>
    </row>
    <row r="32" spans="3:29">
      <c r="C32" s="409" t="s">
        <v>1153</v>
      </c>
      <c r="D32" s="409" t="s">
        <v>1181</v>
      </c>
      <c r="E32" s="409" t="s">
        <v>1196</v>
      </c>
      <c r="F32" s="409" t="s">
        <v>1152</v>
      </c>
      <c r="G32" s="461" t="s">
        <v>543</v>
      </c>
      <c r="H32" s="302"/>
      <c r="I32" s="495" t="s">
        <v>103</v>
      </c>
      <c r="J32" s="439" t="s">
        <v>544</v>
      </c>
      <c r="K32" s="494" t="s">
        <v>1097</v>
      </c>
      <c r="L32" s="465" t="s">
        <v>1149</v>
      </c>
      <c r="M32" s="439"/>
      <c r="N32" s="439"/>
      <c r="O32" s="439"/>
      <c r="P32" s="439"/>
      <c r="Q32" s="439"/>
      <c r="R32" s="439"/>
      <c r="S32" s="439"/>
      <c r="T32" s="439"/>
      <c r="U32" s="439"/>
      <c r="V32" s="439"/>
      <c r="W32" s="439"/>
      <c r="X32" s="439"/>
      <c r="Y32" s="439"/>
      <c r="Z32" s="440"/>
    </row>
    <row r="33" spans="2:26">
      <c r="C33" s="409" t="s">
        <v>1154</v>
      </c>
      <c r="D33" s="409" t="s">
        <v>1182</v>
      </c>
      <c r="E33" s="409" t="s">
        <v>1197</v>
      </c>
      <c r="F33" s="409" t="s">
        <v>832</v>
      </c>
      <c r="G33" s="461" t="s">
        <v>84</v>
      </c>
      <c r="H33" s="302"/>
      <c r="I33" s="495" t="s">
        <v>103</v>
      </c>
      <c r="J33" s="439" t="s">
        <v>544</v>
      </c>
      <c r="K33" s="494" t="s">
        <v>1097</v>
      </c>
      <c r="L33" s="465" t="s">
        <v>1149</v>
      </c>
      <c r="M33" s="439"/>
      <c r="N33" s="439"/>
      <c r="O33" s="439"/>
      <c r="P33" s="439"/>
      <c r="Q33" s="439"/>
      <c r="R33" s="439"/>
      <c r="S33" s="439"/>
      <c r="T33" s="439"/>
      <c r="U33" s="439"/>
      <c r="V33" s="439"/>
      <c r="W33" s="439"/>
      <c r="X33" s="439"/>
      <c r="Y33" s="439"/>
      <c r="Z33" s="440"/>
    </row>
    <row r="34" spans="2:26">
      <c r="C34" s="409" t="s">
        <v>1155</v>
      </c>
      <c r="D34" s="409" t="s">
        <v>1183</v>
      </c>
      <c r="E34" s="409" t="s">
        <v>1198</v>
      </c>
      <c r="F34" s="409" t="s">
        <v>832</v>
      </c>
      <c r="G34" s="461" t="s">
        <v>85</v>
      </c>
      <c r="H34" s="302"/>
      <c r="I34" s="495" t="s">
        <v>103</v>
      </c>
      <c r="J34" s="439" t="s">
        <v>544</v>
      </c>
      <c r="K34" s="494" t="s">
        <v>1097</v>
      </c>
      <c r="L34" s="465" t="s">
        <v>542</v>
      </c>
      <c r="M34" s="494" t="s">
        <v>1097</v>
      </c>
      <c r="N34" s="465" t="s">
        <v>536</v>
      </c>
      <c r="O34" s="439"/>
      <c r="P34" s="439"/>
      <c r="Q34" s="439"/>
      <c r="R34" s="439"/>
      <c r="S34" s="439"/>
      <c r="T34" s="439"/>
      <c r="U34" s="439"/>
      <c r="V34" s="439"/>
      <c r="W34" s="439"/>
      <c r="X34" s="439"/>
      <c r="Y34" s="439"/>
      <c r="Z34" s="440"/>
    </row>
    <row r="35" spans="2:26">
      <c r="C35" s="409" t="s">
        <v>1156</v>
      </c>
      <c r="D35" s="409" t="s">
        <v>1184</v>
      </c>
      <c r="E35" s="409" t="s">
        <v>1199</v>
      </c>
      <c r="F35" s="409" t="s">
        <v>832</v>
      </c>
      <c r="G35" s="461" t="s">
        <v>86</v>
      </c>
      <c r="H35" s="302"/>
      <c r="I35" s="495" t="s">
        <v>103</v>
      </c>
      <c r="J35" s="437" t="s">
        <v>544</v>
      </c>
      <c r="K35" s="494" t="s">
        <v>1097</v>
      </c>
      <c r="L35" s="460" t="s">
        <v>1149</v>
      </c>
      <c r="M35" s="437"/>
      <c r="N35" s="439"/>
      <c r="O35" s="439"/>
      <c r="P35" s="439"/>
      <c r="Q35" s="439"/>
      <c r="R35" s="439"/>
      <c r="S35" s="439"/>
      <c r="T35" s="439"/>
      <c r="U35" s="439"/>
      <c r="V35" s="439"/>
      <c r="W35" s="439"/>
      <c r="X35" s="439"/>
      <c r="Y35" s="439"/>
      <c r="Z35" s="440"/>
    </row>
    <row r="36" spans="2:26">
      <c r="C36" s="409" t="s">
        <v>1157</v>
      </c>
      <c r="D36" s="409" t="s">
        <v>1185</v>
      </c>
      <c r="E36" s="409" t="s">
        <v>1200</v>
      </c>
      <c r="F36" s="409" t="s">
        <v>832</v>
      </c>
      <c r="G36" s="461" t="s">
        <v>87</v>
      </c>
      <c r="H36" s="302"/>
      <c r="I36" s="495" t="s">
        <v>103</v>
      </c>
      <c r="J36" s="439" t="s">
        <v>544</v>
      </c>
      <c r="K36" s="494" t="s">
        <v>1097</v>
      </c>
      <c r="L36" s="465" t="s">
        <v>1149</v>
      </c>
      <c r="M36" s="439"/>
      <c r="N36" s="439"/>
      <c r="O36" s="439"/>
      <c r="P36" s="439"/>
      <c r="Q36" s="439"/>
      <c r="R36" s="439"/>
      <c r="S36" s="439"/>
      <c r="T36" s="439"/>
      <c r="U36" s="439"/>
      <c r="V36" s="439"/>
      <c r="W36" s="439"/>
      <c r="X36" s="439"/>
      <c r="Y36" s="439"/>
      <c r="Z36" s="440"/>
    </row>
    <row r="37" spans="2:26">
      <c r="C37" s="409" t="s">
        <v>1158</v>
      </c>
      <c r="D37" s="409" t="s">
        <v>1186</v>
      </c>
      <c r="E37" s="409" t="s">
        <v>1201</v>
      </c>
      <c r="F37" s="409" t="s">
        <v>1152</v>
      </c>
      <c r="G37" s="461" t="s">
        <v>796</v>
      </c>
      <c r="H37" s="302" t="s">
        <v>1161</v>
      </c>
      <c r="I37" s="495" t="s">
        <v>103</v>
      </c>
      <c r="J37" s="439" t="s">
        <v>544</v>
      </c>
      <c r="K37" s="494" t="s">
        <v>1097</v>
      </c>
      <c r="L37" s="465" t="s">
        <v>1149</v>
      </c>
      <c r="M37" s="298"/>
      <c r="N37" s="465"/>
      <c r="O37" s="439"/>
      <c r="P37" s="439"/>
      <c r="Q37" s="439"/>
      <c r="R37" s="439"/>
      <c r="S37" s="439"/>
      <c r="T37" s="439"/>
      <c r="U37" s="439"/>
      <c r="V37" s="439"/>
      <c r="W37" s="439"/>
      <c r="X37" s="439"/>
      <c r="Y37" s="439"/>
      <c r="Z37" s="440"/>
    </row>
    <row r="38" spans="2:26">
      <c r="C38" s="409" t="s">
        <v>1159</v>
      </c>
      <c r="D38" s="409" t="s">
        <v>1187</v>
      </c>
      <c r="E38" s="409" t="s">
        <v>1202</v>
      </c>
      <c r="F38" s="409" t="s">
        <v>834</v>
      </c>
      <c r="G38" s="461" t="s">
        <v>88</v>
      </c>
      <c r="H38" s="302"/>
      <c r="I38" s="495" t="s">
        <v>103</v>
      </c>
      <c r="J38" s="439" t="s">
        <v>544</v>
      </c>
      <c r="K38" s="494" t="s">
        <v>1097</v>
      </c>
      <c r="L38" s="465" t="s">
        <v>1149</v>
      </c>
      <c r="M38" s="439"/>
      <c r="N38" s="439"/>
      <c r="O38" s="439"/>
      <c r="P38" s="439"/>
      <c r="Q38" s="439"/>
      <c r="R38" s="439"/>
      <c r="S38" s="439"/>
      <c r="T38" s="439"/>
      <c r="U38" s="439"/>
      <c r="V38" s="439"/>
      <c r="W38" s="439"/>
      <c r="X38" s="439"/>
      <c r="Y38" s="439"/>
      <c r="Z38" s="440"/>
    </row>
    <row r="39" spans="2:26">
      <c r="C39" s="409" t="s">
        <v>1162</v>
      </c>
      <c r="D39" s="409" t="s">
        <v>1188</v>
      </c>
      <c r="E39" s="409" t="s">
        <v>1203</v>
      </c>
      <c r="F39" s="409" t="s">
        <v>834</v>
      </c>
      <c r="G39" s="461" t="s">
        <v>1204</v>
      </c>
      <c r="H39" s="302" t="s">
        <v>1116</v>
      </c>
      <c r="I39" s="495" t="s">
        <v>103</v>
      </c>
      <c r="J39" s="439" t="s">
        <v>971</v>
      </c>
      <c r="K39" s="304"/>
      <c r="L39" s="439"/>
      <c r="M39" s="439"/>
      <c r="N39" s="439"/>
      <c r="O39" s="494" t="s">
        <v>1097</v>
      </c>
      <c r="P39" s="439" t="s">
        <v>972</v>
      </c>
      <c r="Q39" s="439"/>
      <c r="R39" s="439"/>
      <c r="S39" s="494" t="s">
        <v>1097</v>
      </c>
      <c r="T39" s="439" t="s">
        <v>1166</v>
      </c>
      <c r="U39" s="439"/>
      <c r="V39" s="439"/>
      <c r="W39" s="439"/>
      <c r="X39" s="439"/>
      <c r="Y39" s="439"/>
      <c r="Z39" s="440"/>
    </row>
    <row r="40" spans="2:26">
      <c r="C40" s="409"/>
      <c r="D40" s="409"/>
      <c r="E40" s="409"/>
      <c r="F40" s="409" t="s">
        <v>832</v>
      </c>
      <c r="G40" s="461" t="s">
        <v>990</v>
      </c>
      <c r="H40" s="302" t="s">
        <v>1116</v>
      </c>
      <c r="I40" s="495" t="s">
        <v>103</v>
      </c>
      <c r="J40" s="439" t="s">
        <v>1168</v>
      </c>
      <c r="K40" s="298"/>
      <c r="L40" s="465"/>
      <c r="M40" s="494" t="s">
        <v>1097</v>
      </c>
      <c r="N40" s="439" t="s">
        <v>1169</v>
      </c>
      <c r="O40" s="439"/>
      <c r="P40" s="439"/>
      <c r="Q40" s="494" t="s">
        <v>1097</v>
      </c>
      <c r="R40" s="439" t="s">
        <v>1170</v>
      </c>
      <c r="S40" s="439"/>
      <c r="T40" s="439"/>
      <c r="U40" s="494" t="s">
        <v>1097</v>
      </c>
      <c r="V40" s="439" t="s">
        <v>1171</v>
      </c>
      <c r="W40" s="439"/>
      <c r="X40" s="439"/>
      <c r="Y40" s="494" t="s">
        <v>1097</v>
      </c>
      <c r="Z40" s="440" t="s">
        <v>1172</v>
      </c>
    </row>
    <row r="41" spans="2:26">
      <c r="C41" s="409"/>
      <c r="D41" s="409"/>
      <c r="E41" s="409"/>
      <c r="F41" s="409"/>
      <c r="G41" s="461" t="s">
        <v>1173</v>
      </c>
      <c r="H41" s="302" t="s">
        <v>1116</v>
      </c>
      <c r="I41" s="495" t="s">
        <v>103</v>
      </c>
      <c r="J41" s="439" t="s">
        <v>544</v>
      </c>
      <c r="K41" s="494" t="s">
        <v>1097</v>
      </c>
      <c r="L41" s="465" t="s">
        <v>1149</v>
      </c>
      <c r="M41" s="439"/>
      <c r="N41" s="439"/>
      <c r="O41" s="439"/>
      <c r="P41" s="439"/>
      <c r="Q41" s="439"/>
      <c r="R41" s="439"/>
      <c r="S41" s="439"/>
      <c r="T41" s="439"/>
      <c r="U41" s="439"/>
      <c r="V41" s="439"/>
      <c r="W41" s="439"/>
      <c r="X41" s="439"/>
      <c r="Y41" s="439"/>
      <c r="Z41" s="440"/>
    </row>
    <row r="42" spans="2:26">
      <c r="C42" s="409" t="s">
        <v>1167</v>
      </c>
      <c r="D42" s="409" t="s">
        <v>1189</v>
      </c>
      <c r="E42" s="409" t="s">
        <v>1205</v>
      </c>
      <c r="F42" s="409" t="s">
        <v>834</v>
      </c>
      <c r="G42" s="461" t="s">
        <v>1005</v>
      </c>
      <c r="H42" s="302" t="s">
        <v>1116</v>
      </c>
      <c r="I42" s="495" t="s">
        <v>103</v>
      </c>
      <c r="J42" s="439" t="s">
        <v>544</v>
      </c>
      <c r="K42" s="494" t="s">
        <v>1097</v>
      </c>
      <c r="L42" s="465" t="s">
        <v>542</v>
      </c>
      <c r="M42" s="494" t="s">
        <v>1097</v>
      </c>
      <c r="N42" s="465" t="s">
        <v>536</v>
      </c>
      <c r="O42" s="439"/>
      <c r="P42" s="439"/>
      <c r="Q42" s="439"/>
      <c r="R42" s="439"/>
      <c r="S42" s="439"/>
      <c r="T42" s="439"/>
      <c r="U42" s="439"/>
      <c r="V42" s="439"/>
      <c r="W42" s="439"/>
      <c r="X42" s="439"/>
      <c r="Y42" s="439"/>
      <c r="Z42" s="440"/>
    </row>
    <row r="43" spans="2:26">
      <c r="C43" s="409" t="s">
        <v>1174</v>
      </c>
      <c r="D43" s="409" t="s">
        <v>1190</v>
      </c>
      <c r="E43" s="514"/>
      <c r="F43" s="409" t="s">
        <v>832</v>
      </c>
      <c r="G43" s="461" t="s">
        <v>89</v>
      </c>
      <c r="H43" s="302"/>
      <c r="I43" s="495" t="s">
        <v>103</v>
      </c>
      <c r="J43" s="439" t="s">
        <v>544</v>
      </c>
      <c r="K43" s="494" t="s">
        <v>1097</v>
      </c>
      <c r="L43" s="465" t="s">
        <v>1149</v>
      </c>
      <c r="M43" s="439"/>
      <c r="N43" s="439"/>
      <c r="O43" s="439"/>
      <c r="P43" s="439"/>
      <c r="Q43" s="439"/>
      <c r="R43" s="439"/>
      <c r="S43" s="439"/>
      <c r="T43" s="439"/>
      <c r="U43" s="439"/>
      <c r="V43" s="439"/>
      <c r="W43" s="439"/>
      <c r="X43" s="439"/>
      <c r="Y43" s="439"/>
      <c r="Z43" s="440"/>
    </row>
    <row r="44" spans="2:26">
      <c r="C44" s="409" t="s">
        <v>1175</v>
      </c>
      <c r="D44" s="409" t="s">
        <v>1191</v>
      </c>
      <c r="E44" s="514"/>
      <c r="F44" s="409" t="s">
        <v>832</v>
      </c>
      <c r="G44" s="461" t="s">
        <v>546</v>
      </c>
      <c r="H44" s="302"/>
      <c r="I44" s="495" t="s">
        <v>103</v>
      </c>
      <c r="J44" s="439" t="s">
        <v>544</v>
      </c>
      <c r="K44" s="494" t="s">
        <v>1097</v>
      </c>
      <c r="L44" s="465" t="s">
        <v>1149</v>
      </c>
      <c r="M44" s="439"/>
      <c r="N44" s="439"/>
      <c r="O44" s="439"/>
      <c r="P44" s="439"/>
      <c r="Q44" s="439"/>
      <c r="R44" s="439"/>
      <c r="S44" s="439"/>
      <c r="T44" s="439"/>
      <c r="U44" s="439"/>
      <c r="V44" s="439"/>
      <c r="W44" s="439"/>
      <c r="X44" s="439"/>
      <c r="Y44" s="439"/>
      <c r="Z44" s="440"/>
    </row>
    <row r="45" spans="2:26">
      <c r="C45" s="409" t="s">
        <v>1176</v>
      </c>
      <c r="D45" s="409" t="s">
        <v>1192</v>
      </c>
      <c r="E45" s="409" t="s">
        <v>1206</v>
      </c>
      <c r="F45" s="409" t="s">
        <v>834</v>
      </c>
      <c r="G45" s="461" t="s">
        <v>797</v>
      </c>
      <c r="H45" s="302" t="s">
        <v>548</v>
      </c>
      <c r="I45" s="494" t="s">
        <v>1097</v>
      </c>
      <c r="J45" s="439" t="s">
        <v>544</v>
      </c>
      <c r="K45" s="494" t="s">
        <v>1097</v>
      </c>
      <c r="L45" s="465" t="s">
        <v>882</v>
      </c>
      <c r="M45" s="494" t="s">
        <v>1097</v>
      </c>
      <c r="N45" s="465" t="s">
        <v>537</v>
      </c>
      <c r="O45" s="494" t="s">
        <v>1097</v>
      </c>
      <c r="P45" s="465" t="s">
        <v>536</v>
      </c>
      <c r="Q45" s="494" t="s">
        <v>1097</v>
      </c>
      <c r="R45" s="465" t="s">
        <v>538</v>
      </c>
      <c r="S45" s="298"/>
      <c r="T45" s="465"/>
      <c r="U45" s="439"/>
      <c r="V45" s="439"/>
      <c r="W45" s="439"/>
      <c r="X45" s="439"/>
      <c r="Y45" s="439"/>
      <c r="Z45" s="440"/>
    </row>
    <row r="46" spans="2:26">
      <c r="C46" s="410" t="s">
        <v>1177</v>
      </c>
      <c r="D46" s="410" t="s">
        <v>1193</v>
      </c>
      <c r="E46" s="410" t="s">
        <v>1207</v>
      </c>
      <c r="F46" s="410" t="s">
        <v>834</v>
      </c>
      <c r="G46" s="291" t="s">
        <v>798</v>
      </c>
      <c r="H46" s="303" t="s">
        <v>548</v>
      </c>
      <c r="I46" s="518" t="s">
        <v>1097</v>
      </c>
      <c r="J46" s="441" t="s">
        <v>544</v>
      </c>
      <c r="K46" s="519" t="s">
        <v>1097</v>
      </c>
      <c r="L46" s="292" t="s">
        <v>542</v>
      </c>
      <c r="M46" s="519" t="s">
        <v>1097</v>
      </c>
      <c r="N46" s="292" t="s">
        <v>536</v>
      </c>
      <c r="O46" s="519" t="s">
        <v>1097</v>
      </c>
      <c r="P46" s="292" t="s">
        <v>538</v>
      </c>
      <c r="Q46" s="519" t="s">
        <v>1097</v>
      </c>
      <c r="R46" s="292" t="s">
        <v>539</v>
      </c>
      <c r="S46" s="519" t="s">
        <v>1097</v>
      </c>
      <c r="T46" s="292" t="s">
        <v>540</v>
      </c>
      <c r="U46" s="441"/>
      <c r="V46" s="441"/>
      <c r="W46" s="441"/>
      <c r="X46" s="441"/>
      <c r="Y46" s="441"/>
      <c r="Z46" s="442"/>
    </row>
    <row r="47" spans="2:26" ht="14.25">
      <c r="B47" s="388"/>
      <c r="C47" s="388"/>
      <c r="D47" s="388"/>
      <c r="E47" s="388"/>
      <c r="F47" s="388"/>
    </row>
    <row r="48" spans="2:26" ht="14.25">
      <c r="B48" s="388" t="s">
        <v>1214</v>
      </c>
    </row>
    <row r="49" spans="3:29" ht="28.5">
      <c r="C49" s="513" t="s">
        <v>19</v>
      </c>
      <c r="D49" s="513" t="s">
        <v>985</v>
      </c>
      <c r="E49" s="513"/>
      <c r="F49" s="407" t="s">
        <v>892</v>
      </c>
      <c r="G49" s="463" t="s">
        <v>80</v>
      </c>
      <c r="H49" s="299" t="s">
        <v>547</v>
      </c>
      <c r="I49" s="691" t="s">
        <v>780</v>
      </c>
      <c r="J49" s="691"/>
      <c r="K49" s="691"/>
      <c r="L49" s="691"/>
      <c r="M49" s="691"/>
      <c r="N49" s="691"/>
      <c r="O49" s="691"/>
      <c r="P49" s="691"/>
      <c r="Q49" s="691"/>
      <c r="R49" s="691"/>
      <c r="S49" s="691"/>
      <c r="T49" s="691"/>
      <c r="U49" s="691"/>
      <c r="V49" s="691"/>
      <c r="W49" s="691"/>
      <c r="X49" s="691"/>
      <c r="Y49" s="691"/>
      <c r="Z49" s="691"/>
    </row>
    <row r="50" spans="3:29">
      <c r="C50" s="417" t="s">
        <v>954</v>
      </c>
      <c r="D50" s="417" t="s">
        <v>954</v>
      </c>
      <c r="E50" s="417"/>
      <c r="F50" s="417" t="s">
        <v>827</v>
      </c>
      <c r="G50" s="403" t="s">
        <v>928</v>
      </c>
      <c r="H50" s="302" t="s">
        <v>548</v>
      </c>
      <c r="I50" s="493" t="s">
        <v>103</v>
      </c>
      <c r="J50" s="465" t="s">
        <v>926</v>
      </c>
      <c r="K50" s="520" t="s">
        <v>103</v>
      </c>
      <c r="L50" s="465" t="s">
        <v>1208</v>
      </c>
      <c r="M50" s="520" t="s">
        <v>103</v>
      </c>
      <c r="N50" s="508" t="s">
        <v>1130</v>
      </c>
      <c r="O50" s="520" t="s">
        <v>103</v>
      </c>
      <c r="P50" s="508" t="s">
        <v>1132</v>
      </c>
      <c r="Q50" s="520" t="s">
        <v>103</v>
      </c>
      <c r="R50" s="508" t="s">
        <v>1131</v>
      </c>
      <c r="S50" s="520" t="s">
        <v>103</v>
      </c>
      <c r="T50" s="508" t="s">
        <v>1096</v>
      </c>
      <c r="U50" s="437"/>
      <c r="V50" s="437"/>
      <c r="W50" s="437"/>
      <c r="X50" s="437"/>
      <c r="Y50" s="437"/>
      <c r="Z50" s="438"/>
    </row>
    <row r="51" spans="3:29">
      <c r="C51" s="452" t="s">
        <v>983</v>
      </c>
      <c r="D51" s="452" t="s">
        <v>954</v>
      </c>
      <c r="E51" s="452"/>
      <c r="F51" s="452" t="s">
        <v>827</v>
      </c>
      <c r="G51" s="453" t="s">
        <v>929</v>
      </c>
      <c r="H51" s="454" t="s">
        <v>548</v>
      </c>
      <c r="I51" s="494" t="s">
        <v>1097</v>
      </c>
      <c r="J51" s="460" t="s">
        <v>544</v>
      </c>
      <c r="K51" s="494" t="s">
        <v>1097</v>
      </c>
      <c r="L51" s="420" t="s">
        <v>958</v>
      </c>
      <c r="M51" s="460"/>
      <c r="N51" s="460"/>
      <c r="O51" s="494" t="s">
        <v>1097</v>
      </c>
      <c r="P51" s="420" t="s">
        <v>959</v>
      </c>
      <c r="Q51" s="460"/>
      <c r="R51" s="460"/>
      <c r="S51" s="494" t="s">
        <v>1097</v>
      </c>
      <c r="T51" s="420" t="s">
        <v>932</v>
      </c>
      <c r="U51" s="460"/>
      <c r="V51" s="460"/>
      <c r="W51" s="460"/>
      <c r="X51" s="465"/>
      <c r="Y51" s="465"/>
      <c r="Z51" s="462"/>
    </row>
    <row r="52" spans="3:29">
      <c r="C52" s="409" t="s">
        <v>830</v>
      </c>
      <c r="D52" s="409" t="s">
        <v>829</v>
      </c>
      <c r="E52" s="409"/>
      <c r="F52" s="409" t="s">
        <v>827</v>
      </c>
      <c r="G52" s="461" t="s">
        <v>800</v>
      </c>
      <c r="H52" s="302" t="s">
        <v>548</v>
      </c>
      <c r="I52" s="455" t="s">
        <v>104</v>
      </c>
      <c r="J52" s="508" t="s">
        <v>874</v>
      </c>
      <c r="K52" s="456" t="s">
        <v>104</v>
      </c>
      <c r="L52" s="437" t="s">
        <v>871</v>
      </c>
      <c r="M52" s="473"/>
      <c r="N52" s="420"/>
      <c r="O52" s="460"/>
      <c r="P52" s="460"/>
      <c r="Q52" s="460"/>
      <c r="R52" s="460"/>
      <c r="S52" s="460"/>
      <c r="T52" s="460"/>
      <c r="U52" s="460"/>
      <c r="V52" s="460"/>
      <c r="W52" s="460"/>
      <c r="X52" s="460"/>
      <c r="Y52" s="460"/>
      <c r="Z52" s="404"/>
    </row>
    <row r="53" spans="3:29">
      <c r="C53" s="409" t="s">
        <v>830</v>
      </c>
      <c r="D53" s="409" t="s">
        <v>829</v>
      </c>
      <c r="E53" s="409"/>
      <c r="F53" s="409" t="s">
        <v>827</v>
      </c>
      <c r="G53" s="461" t="s">
        <v>988</v>
      </c>
      <c r="H53" s="302" t="s">
        <v>548</v>
      </c>
      <c r="I53" s="448" t="s">
        <v>104</v>
      </c>
      <c r="J53" s="439" t="s">
        <v>544</v>
      </c>
      <c r="K53" s="297" t="s">
        <v>104</v>
      </c>
      <c r="L53" s="439" t="s">
        <v>545</v>
      </c>
      <c r="M53" s="473"/>
      <c r="N53" s="420"/>
      <c r="O53" s="460"/>
      <c r="P53" s="460"/>
      <c r="Q53" s="460"/>
      <c r="R53" s="460"/>
      <c r="S53" s="460"/>
      <c r="T53" s="460"/>
      <c r="U53" s="460"/>
      <c r="V53" s="460"/>
      <c r="W53" s="460"/>
      <c r="X53" s="460"/>
      <c r="Y53" s="460"/>
      <c r="Z53" s="404"/>
    </row>
    <row r="54" spans="3:29">
      <c r="C54" s="409" t="s">
        <v>831</v>
      </c>
      <c r="D54" s="409" t="s">
        <v>830</v>
      </c>
      <c r="E54" s="417"/>
      <c r="F54" s="417" t="s">
        <v>834</v>
      </c>
      <c r="G54" s="403" t="s">
        <v>1143</v>
      </c>
      <c r="H54" s="481" t="s">
        <v>548</v>
      </c>
      <c r="I54" s="495" t="s">
        <v>103</v>
      </c>
      <c r="J54" s="437" t="s">
        <v>967</v>
      </c>
      <c r="K54" s="494" t="s">
        <v>1097</v>
      </c>
      <c r="L54" s="437" t="s">
        <v>966</v>
      </c>
      <c r="M54" s="437"/>
      <c r="N54" s="437"/>
      <c r="O54" s="437"/>
      <c r="P54" s="437"/>
      <c r="Q54" s="437"/>
      <c r="R54" s="437"/>
      <c r="S54" s="437"/>
      <c r="T54" s="437"/>
      <c r="U54" s="437"/>
      <c r="V54" s="437"/>
      <c r="W54" s="437"/>
      <c r="X54" s="437"/>
      <c r="Y54" s="437"/>
      <c r="Z54" s="438"/>
      <c r="AC54" s="469"/>
    </row>
    <row r="55" spans="3:29">
      <c r="C55" s="409" t="s">
        <v>833</v>
      </c>
      <c r="D55" s="409" t="s">
        <v>831</v>
      </c>
      <c r="E55" s="409"/>
      <c r="F55" s="417" t="s">
        <v>834</v>
      </c>
      <c r="G55" s="403" t="s">
        <v>1146</v>
      </c>
      <c r="H55" s="481" t="s">
        <v>548</v>
      </c>
      <c r="I55" s="495" t="s">
        <v>103</v>
      </c>
      <c r="J55" s="437" t="s">
        <v>1145</v>
      </c>
      <c r="K55" s="494" t="s">
        <v>1097</v>
      </c>
      <c r="L55" s="439" t="s">
        <v>1144</v>
      </c>
      <c r="M55" s="437"/>
      <c r="N55" s="437"/>
      <c r="O55" s="437"/>
      <c r="P55" s="420"/>
      <c r="Q55" s="460"/>
      <c r="R55" s="460"/>
      <c r="S55" s="437"/>
      <c r="T55" s="420"/>
      <c r="U55" s="460"/>
      <c r="V55" s="460"/>
      <c r="W55" s="460"/>
      <c r="X55" s="460"/>
      <c r="Y55" s="460"/>
      <c r="Z55" s="404"/>
    </row>
    <row r="56" spans="3:29">
      <c r="C56" s="417" t="s">
        <v>835</v>
      </c>
      <c r="D56" s="417" t="s">
        <v>833</v>
      </c>
      <c r="E56" s="417"/>
      <c r="F56" s="417" t="s">
        <v>827</v>
      </c>
      <c r="G56" s="403" t="s">
        <v>535</v>
      </c>
      <c r="H56" s="405"/>
      <c r="I56" s="418" t="s">
        <v>104</v>
      </c>
      <c r="J56" s="437" t="s">
        <v>544</v>
      </c>
      <c r="K56" s="498" t="s">
        <v>1097</v>
      </c>
      <c r="L56" s="465" t="s">
        <v>542</v>
      </c>
      <c r="M56" s="498" t="s">
        <v>1097</v>
      </c>
      <c r="N56" s="465" t="s">
        <v>536</v>
      </c>
      <c r="O56" s="498" t="s">
        <v>1097</v>
      </c>
      <c r="P56" s="465" t="s">
        <v>538</v>
      </c>
      <c r="Q56" s="498" t="s">
        <v>1097</v>
      </c>
      <c r="R56" s="465" t="s">
        <v>539</v>
      </c>
      <c r="S56" s="460"/>
      <c r="T56" s="460"/>
      <c r="U56" s="460"/>
      <c r="V56" s="460"/>
      <c r="W56" s="460"/>
      <c r="X56" s="460"/>
      <c r="Y56" s="460"/>
      <c r="Z56" s="404"/>
    </row>
    <row r="57" spans="3:29">
      <c r="C57" s="417" t="s">
        <v>836</v>
      </c>
      <c r="D57" s="417" t="s">
        <v>835</v>
      </c>
      <c r="E57" s="417"/>
      <c r="F57" s="417" t="s">
        <v>832</v>
      </c>
      <c r="G57" s="403" t="s">
        <v>89</v>
      </c>
      <c r="H57" s="405"/>
      <c r="I57" s="418" t="s">
        <v>104</v>
      </c>
      <c r="J57" s="437" t="s">
        <v>544</v>
      </c>
      <c r="K57" s="419" t="s">
        <v>104</v>
      </c>
      <c r="L57" s="437" t="s">
        <v>545</v>
      </c>
      <c r="M57" s="473"/>
      <c r="N57" s="420"/>
      <c r="O57" s="460"/>
      <c r="P57" s="460"/>
      <c r="Q57" s="460"/>
      <c r="R57" s="460"/>
      <c r="S57" s="460"/>
      <c r="T57" s="460"/>
      <c r="U57" s="460"/>
      <c r="V57" s="460"/>
      <c r="W57" s="460"/>
      <c r="X57" s="460"/>
      <c r="Y57" s="460"/>
      <c r="Z57" s="404"/>
    </row>
    <row r="58" spans="3:29">
      <c r="C58" s="409" t="s">
        <v>837</v>
      </c>
      <c r="D58" s="417"/>
      <c r="E58" s="417"/>
      <c r="F58" s="417" t="s">
        <v>827</v>
      </c>
      <c r="G58" s="403" t="s">
        <v>806</v>
      </c>
      <c r="H58" s="405"/>
      <c r="I58" s="289" t="s">
        <v>104</v>
      </c>
      <c r="J58" s="439" t="s">
        <v>544</v>
      </c>
      <c r="K58" s="290" t="s">
        <v>104</v>
      </c>
      <c r="L58" s="439" t="s">
        <v>545</v>
      </c>
      <c r="M58" s="473"/>
      <c r="N58" s="420"/>
      <c r="O58" s="460"/>
      <c r="P58" s="460"/>
      <c r="Q58" s="460"/>
      <c r="R58" s="460"/>
      <c r="S58" s="460"/>
      <c r="T58" s="460"/>
      <c r="U58" s="460"/>
      <c r="V58" s="460"/>
      <c r="W58" s="460"/>
      <c r="X58" s="460"/>
      <c r="Y58" s="460"/>
      <c r="Z58" s="404"/>
    </row>
    <row r="59" spans="3:29">
      <c r="C59" s="409" t="s">
        <v>838</v>
      </c>
      <c r="D59" s="417" t="s">
        <v>836</v>
      </c>
      <c r="E59" s="417"/>
      <c r="F59" s="417" t="s">
        <v>832</v>
      </c>
      <c r="G59" s="403" t="s">
        <v>804</v>
      </c>
      <c r="H59" s="405" t="s">
        <v>548</v>
      </c>
      <c r="I59" s="289" t="s">
        <v>104</v>
      </c>
      <c r="J59" s="439" t="s">
        <v>544</v>
      </c>
      <c r="K59" s="290" t="s">
        <v>104</v>
      </c>
      <c r="L59" s="439" t="s">
        <v>545</v>
      </c>
      <c r="M59" s="473"/>
      <c r="N59" s="420"/>
      <c r="O59" s="460"/>
      <c r="P59" s="460"/>
      <c r="Q59" s="460"/>
      <c r="R59" s="460"/>
      <c r="S59" s="460"/>
      <c r="T59" s="460"/>
      <c r="U59" s="460"/>
      <c r="V59" s="460"/>
      <c r="W59" s="460"/>
      <c r="X59" s="460"/>
      <c r="Y59" s="460"/>
      <c r="Z59" s="404"/>
    </row>
    <row r="60" spans="3:29">
      <c r="C60" s="409" t="s">
        <v>839</v>
      </c>
      <c r="D60" s="417" t="s">
        <v>837</v>
      </c>
      <c r="E60" s="417"/>
      <c r="F60" s="417" t="s">
        <v>827</v>
      </c>
      <c r="G60" s="403" t="s">
        <v>805</v>
      </c>
      <c r="H60" s="405" t="s">
        <v>548</v>
      </c>
      <c r="I60" s="448" t="s">
        <v>104</v>
      </c>
      <c r="J60" s="556" t="s">
        <v>1035</v>
      </c>
      <c r="K60" s="297" t="s">
        <v>104</v>
      </c>
      <c r="L60" s="439" t="s">
        <v>871</v>
      </c>
      <c r="M60" s="473"/>
      <c r="N60" s="420"/>
      <c r="O60" s="460"/>
      <c r="P60" s="460"/>
      <c r="Q60" s="460"/>
      <c r="R60" s="460"/>
      <c r="S60" s="460"/>
      <c r="T60" s="460"/>
      <c r="U60" s="460"/>
      <c r="V60" s="460"/>
      <c r="W60" s="460"/>
      <c r="X60" s="460"/>
      <c r="Y60" s="460"/>
      <c r="Z60" s="404"/>
    </row>
    <row r="61" spans="3:29">
      <c r="C61" s="409" t="s">
        <v>840</v>
      </c>
      <c r="D61" s="417" t="s">
        <v>838</v>
      </c>
      <c r="E61" s="417"/>
      <c r="F61" s="409" t="s">
        <v>827</v>
      </c>
      <c r="G61" s="461" t="s">
        <v>979</v>
      </c>
      <c r="H61" s="302"/>
      <c r="I61" s="289" t="s">
        <v>104</v>
      </c>
      <c r="J61" s="439" t="s">
        <v>544</v>
      </c>
      <c r="K61" s="290" t="s">
        <v>104</v>
      </c>
      <c r="L61" s="439" t="s">
        <v>545</v>
      </c>
      <c r="M61" s="473"/>
      <c r="N61" s="420"/>
      <c r="O61" s="460"/>
      <c r="P61" s="460"/>
      <c r="Q61" s="460"/>
      <c r="R61" s="460"/>
      <c r="S61" s="460"/>
      <c r="T61" s="460"/>
      <c r="U61" s="460"/>
      <c r="V61" s="460"/>
      <c r="W61" s="460"/>
      <c r="X61" s="460"/>
      <c r="Y61" s="460"/>
      <c r="Z61" s="404"/>
    </row>
    <row r="62" spans="3:29">
      <c r="C62" s="409" t="s">
        <v>842</v>
      </c>
      <c r="D62" s="417" t="s">
        <v>840</v>
      </c>
      <c r="E62" s="417"/>
      <c r="F62" s="417" t="s">
        <v>827</v>
      </c>
      <c r="G62" s="403" t="s">
        <v>980</v>
      </c>
      <c r="H62" s="405"/>
      <c r="I62" s="289" t="s">
        <v>104</v>
      </c>
      <c r="J62" s="439" t="s">
        <v>544</v>
      </c>
      <c r="K62" s="290" t="s">
        <v>104</v>
      </c>
      <c r="L62" s="439" t="s">
        <v>545</v>
      </c>
      <c r="M62" s="473"/>
      <c r="N62" s="420"/>
      <c r="O62" s="460"/>
      <c r="P62" s="460"/>
      <c r="Q62" s="460"/>
      <c r="R62" s="460"/>
      <c r="S62" s="460"/>
      <c r="T62" s="460"/>
      <c r="U62" s="460"/>
      <c r="V62" s="460"/>
      <c r="W62" s="460"/>
      <c r="X62" s="460"/>
      <c r="Y62" s="460"/>
      <c r="Z62" s="404"/>
    </row>
    <row r="63" spans="3:29">
      <c r="C63" s="417" t="s">
        <v>1210</v>
      </c>
      <c r="D63" s="417" t="s">
        <v>1218</v>
      </c>
      <c r="E63" s="417"/>
      <c r="F63" s="417" t="s">
        <v>850</v>
      </c>
      <c r="G63" s="403" t="s">
        <v>1003</v>
      </c>
      <c r="H63" s="405" t="s">
        <v>548</v>
      </c>
      <c r="I63" s="289" t="s">
        <v>104</v>
      </c>
      <c r="J63" s="439" t="s">
        <v>544</v>
      </c>
      <c r="K63" s="290" t="s">
        <v>104</v>
      </c>
      <c r="L63" s="439" t="s">
        <v>545</v>
      </c>
      <c r="M63" s="473"/>
      <c r="N63" s="420"/>
      <c r="O63" s="460"/>
      <c r="P63" s="460"/>
      <c r="Q63" s="460"/>
      <c r="R63" s="460"/>
      <c r="S63" s="460"/>
      <c r="T63" s="460"/>
      <c r="U63" s="460"/>
      <c r="V63" s="460"/>
      <c r="W63" s="460"/>
      <c r="X63" s="460"/>
      <c r="Y63" s="460"/>
      <c r="Z63" s="404"/>
    </row>
    <row r="64" spans="3:29">
      <c r="C64" s="417" t="s">
        <v>1211</v>
      </c>
      <c r="D64" s="417" t="s">
        <v>1209</v>
      </c>
      <c r="E64" s="417"/>
      <c r="F64" s="417" t="s">
        <v>827</v>
      </c>
      <c r="G64" s="403" t="s">
        <v>1006</v>
      </c>
      <c r="H64" s="405" t="s">
        <v>548</v>
      </c>
      <c r="I64" s="289" t="s">
        <v>104</v>
      </c>
      <c r="J64" s="439" t="s">
        <v>544</v>
      </c>
      <c r="K64" s="290" t="s">
        <v>104</v>
      </c>
      <c r="L64" s="465" t="s">
        <v>542</v>
      </c>
      <c r="M64" s="290" t="s">
        <v>104</v>
      </c>
      <c r="N64" s="465" t="s">
        <v>536</v>
      </c>
      <c r="O64" s="460"/>
      <c r="P64" s="460"/>
      <c r="Q64" s="460"/>
      <c r="R64" s="460"/>
      <c r="S64" s="460"/>
      <c r="T64" s="460"/>
      <c r="U64" s="460"/>
      <c r="V64" s="460"/>
      <c r="W64" s="460"/>
      <c r="X64" s="460"/>
      <c r="Y64" s="460"/>
      <c r="Z64" s="404"/>
    </row>
    <row r="65" spans="2:29">
      <c r="C65" s="417" t="s">
        <v>1212</v>
      </c>
      <c r="D65" s="417" t="s">
        <v>1211</v>
      </c>
      <c r="E65" s="417"/>
      <c r="F65" s="417" t="s">
        <v>832</v>
      </c>
      <c r="G65" s="403" t="s">
        <v>1219</v>
      </c>
      <c r="H65" s="405" t="s">
        <v>997</v>
      </c>
      <c r="I65" s="495" t="s">
        <v>103</v>
      </c>
      <c r="J65" s="439" t="s">
        <v>971</v>
      </c>
      <c r="K65" s="304"/>
      <c r="L65" s="439"/>
      <c r="M65" s="439"/>
      <c r="N65" s="439"/>
      <c r="O65" s="494" t="s">
        <v>1097</v>
      </c>
      <c r="P65" s="439" t="s">
        <v>972</v>
      </c>
      <c r="Q65" s="439"/>
      <c r="R65" s="439"/>
      <c r="S65" s="494" t="s">
        <v>1097</v>
      </c>
      <c r="T65" s="439" t="s">
        <v>1166</v>
      </c>
      <c r="U65" s="439"/>
      <c r="V65" s="439"/>
      <c r="W65" s="439"/>
      <c r="X65" s="439"/>
      <c r="Y65" s="439"/>
      <c r="Z65" s="440"/>
    </row>
    <row r="66" spans="2:29">
      <c r="C66" s="409"/>
      <c r="D66" s="409"/>
      <c r="E66" s="409"/>
      <c r="F66" s="409" t="s">
        <v>832</v>
      </c>
      <c r="G66" s="461" t="s">
        <v>990</v>
      </c>
      <c r="H66" s="302" t="s">
        <v>1116</v>
      </c>
      <c r="I66" s="495" t="s">
        <v>103</v>
      </c>
      <c r="J66" s="439" t="s">
        <v>1168</v>
      </c>
      <c r="K66" s="298"/>
      <c r="L66" s="465"/>
      <c r="M66" s="494" t="s">
        <v>1097</v>
      </c>
      <c r="N66" s="439" t="s">
        <v>1169</v>
      </c>
      <c r="O66" s="439"/>
      <c r="P66" s="439"/>
      <c r="Q66" s="494" t="s">
        <v>1097</v>
      </c>
      <c r="R66" s="439" t="s">
        <v>1170</v>
      </c>
      <c r="S66" s="439"/>
      <c r="T66" s="439"/>
      <c r="U66" s="494" t="s">
        <v>1097</v>
      </c>
      <c r="V66" s="439" t="s">
        <v>1171</v>
      </c>
      <c r="W66" s="439"/>
      <c r="X66" s="439"/>
      <c r="Y66" s="494" t="s">
        <v>1097</v>
      </c>
      <c r="Z66" s="440" t="s">
        <v>1172</v>
      </c>
    </row>
    <row r="67" spans="2:29">
      <c r="C67" s="417" t="s">
        <v>1216</v>
      </c>
      <c r="D67" s="417" t="s">
        <v>1212</v>
      </c>
      <c r="E67" s="417"/>
      <c r="F67" s="409" t="s">
        <v>827</v>
      </c>
      <c r="G67" s="461" t="s">
        <v>797</v>
      </c>
      <c r="H67" s="302" t="s">
        <v>548</v>
      </c>
      <c r="I67" s="494" t="s">
        <v>1097</v>
      </c>
      <c r="J67" s="439" t="s">
        <v>544</v>
      </c>
      <c r="K67" s="494" t="s">
        <v>1097</v>
      </c>
      <c r="L67" s="465" t="s">
        <v>882</v>
      </c>
      <c r="M67" s="494" t="s">
        <v>1097</v>
      </c>
      <c r="N67" s="465" t="s">
        <v>537</v>
      </c>
      <c r="O67" s="494" t="s">
        <v>1097</v>
      </c>
      <c r="P67" s="465" t="s">
        <v>536</v>
      </c>
      <c r="Q67" s="494" t="s">
        <v>1097</v>
      </c>
      <c r="R67" s="465" t="s">
        <v>538</v>
      </c>
      <c r="S67" s="298"/>
      <c r="T67" s="465"/>
      <c r="U67" s="439"/>
      <c r="V67" s="439"/>
      <c r="W67" s="439"/>
      <c r="X67" s="439"/>
      <c r="Y67" s="439"/>
      <c r="Z67" s="440"/>
    </row>
    <row r="68" spans="2:29">
      <c r="C68" s="410" t="s">
        <v>1217</v>
      </c>
      <c r="D68" s="410" t="s">
        <v>1215</v>
      </c>
      <c r="E68" s="410"/>
      <c r="F68" s="410" t="s">
        <v>827</v>
      </c>
      <c r="G68" s="291" t="s">
        <v>1213</v>
      </c>
      <c r="H68" s="303" t="s">
        <v>548</v>
      </c>
      <c r="I68" s="518" t="s">
        <v>1097</v>
      </c>
      <c r="J68" s="441" t="s">
        <v>544</v>
      </c>
      <c r="K68" s="519" t="s">
        <v>1097</v>
      </c>
      <c r="L68" s="292" t="s">
        <v>542</v>
      </c>
      <c r="M68" s="519" t="s">
        <v>1097</v>
      </c>
      <c r="N68" s="292" t="s">
        <v>536</v>
      </c>
      <c r="O68" s="519" t="s">
        <v>1097</v>
      </c>
      <c r="P68" s="292" t="s">
        <v>538</v>
      </c>
      <c r="Q68" s="519" t="s">
        <v>1097</v>
      </c>
      <c r="R68" s="292" t="s">
        <v>539</v>
      </c>
      <c r="S68" s="519" t="s">
        <v>1097</v>
      </c>
      <c r="T68" s="292" t="s">
        <v>540</v>
      </c>
      <c r="U68" s="441"/>
      <c r="V68" s="441"/>
      <c r="W68" s="441"/>
      <c r="X68" s="441"/>
      <c r="Y68" s="441"/>
      <c r="Z68" s="442"/>
    </row>
    <row r="70" spans="2:29" ht="14.25">
      <c r="B70" s="388" t="s">
        <v>1220</v>
      </c>
    </row>
    <row r="71" spans="2:29" ht="28.5">
      <c r="C71" s="513" t="s">
        <v>19</v>
      </c>
      <c r="D71" s="513" t="s">
        <v>985</v>
      </c>
      <c r="E71" s="513"/>
      <c r="F71" s="407" t="s">
        <v>892</v>
      </c>
      <c r="G71" s="463" t="s">
        <v>80</v>
      </c>
      <c r="H71" s="299" t="s">
        <v>547</v>
      </c>
      <c r="I71" s="691" t="s">
        <v>780</v>
      </c>
      <c r="J71" s="691"/>
      <c r="K71" s="691"/>
      <c r="L71" s="691"/>
      <c r="M71" s="691"/>
      <c r="N71" s="691"/>
      <c r="O71" s="691"/>
      <c r="P71" s="691"/>
      <c r="Q71" s="691"/>
      <c r="R71" s="691"/>
      <c r="S71" s="691"/>
      <c r="T71" s="691"/>
      <c r="U71" s="691"/>
      <c r="V71" s="691"/>
      <c r="W71" s="691"/>
      <c r="X71" s="691"/>
      <c r="Y71" s="691"/>
      <c r="Z71" s="691"/>
    </row>
    <row r="72" spans="2:29">
      <c r="C72" s="446" t="s">
        <v>830</v>
      </c>
      <c r="D72" s="446" t="s">
        <v>1134</v>
      </c>
      <c r="E72" s="446"/>
      <c r="F72" s="446" t="s">
        <v>827</v>
      </c>
      <c r="G72" s="305" t="s">
        <v>800</v>
      </c>
      <c r="H72" s="447" t="s">
        <v>548</v>
      </c>
      <c r="I72" s="455" t="s">
        <v>104</v>
      </c>
      <c r="J72" s="457" t="s">
        <v>874</v>
      </c>
      <c r="K72" s="456" t="s">
        <v>104</v>
      </c>
      <c r="L72" s="457" t="s">
        <v>871</v>
      </c>
      <c r="M72" s="459"/>
      <c r="N72" s="467"/>
      <c r="O72" s="469"/>
      <c r="P72" s="469"/>
      <c r="Q72" s="469"/>
      <c r="R72" s="469"/>
      <c r="S72" s="469"/>
      <c r="T72" s="469"/>
      <c r="U72" s="469"/>
      <c r="V72" s="469"/>
      <c r="W72" s="469"/>
      <c r="X72" s="469"/>
      <c r="Y72" s="469"/>
      <c r="Z72" s="404"/>
    </row>
    <row r="73" spans="2:29">
      <c r="C73" s="409" t="s">
        <v>830</v>
      </c>
      <c r="D73" s="409" t="s">
        <v>1134</v>
      </c>
      <c r="E73" s="409"/>
      <c r="F73" s="409" t="s">
        <v>827</v>
      </c>
      <c r="G73" s="461" t="s">
        <v>988</v>
      </c>
      <c r="H73" s="302" t="s">
        <v>548</v>
      </c>
      <c r="I73" s="289" t="s">
        <v>104</v>
      </c>
      <c r="J73" s="439" t="s">
        <v>544</v>
      </c>
      <c r="K73" s="290" t="s">
        <v>104</v>
      </c>
      <c r="L73" s="439" t="s">
        <v>545</v>
      </c>
      <c r="M73" s="298"/>
      <c r="N73" s="412"/>
      <c r="O73" s="465"/>
      <c r="P73" s="465"/>
      <c r="Q73" s="465"/>
      <c r="R73" s="465"/>
      <c r="S73" s="465"/>
      <c r="T73" s="465"/>
      <c r="U73" s="465"/>
      <c r="V73" s="465"/>
      <c r="W73" s="465"/>
      <c r="X73" s="465"/>
      <c r="Y73" s="465"/>
      <c r="Z73" s="404"/>
    </row>
    <row r="74" spans="2:29">
      <c r="C74" s="409" t="s">
        <v>831</v>
      </c>
      <c r="D74" s="409" t="s">
        <v>1138</v>
      </c>
      <c r="E74" s="409"/>
      <c r="F74" s="409" t="s">
        <v>827</v>
      </c>
      <c r="G74" s="461" t="s">
        <v>1221</v>
      </c>
      <c r="H74" s="302" t="s">
        <v>548</v>
      </c>
      <c r="I74" s="497" t="s">
        <v>103</v>
      </c>
      <c r="J74" s="465" t="s">
        <v>926</v>
      </c>
      <c r="K74" s="498" t="s">
        <v>103</v>
      </c>
      <c r="L74" s="465" t="s">
        <v>966</v>
      </c>
      <c r="M74" s="478"/>
      <c r="N74" s="439"/>
      <c r="O74" s="478"/>
      <c r="P74" s="439"/>
      <c r="Q74" s="478"/>
      <c r="R74" s="439"/>
      <c r="S74" s="478"/>
      <c r="T74" s="439"/>
      <c r="U74" s="439"/>
      <c r="V74" s="439"/>
      <c r="W74" s="437"/>
      <c r="X74" s="437"/>
      <c r="Y74" s="437"/>
      <c r="Z74" s="438"/>
    </row>
    <row r="75" spans="2:29">
      <c r="C75" s="417" t="s">
        <v>833</v>
      </c>
      <c r="D75" s="417" t="s">
        <v>1230</v>
      </c>
      <c r="E75" s="417"/>
      <c r="F75" s="417" t="s">
        <v>834</v>
      </c>
      <c r="G75" s="403" t="s">
        <v>1222</v>
      </c>
      <c r="H75" s="481" t="s">
        <v>548</v>
      </c>
      <c r="I75" s="495" t="s">
        <v>103</v>
      </c>
      <c r="J75" s="437" t="s">
        <v>967</v>
      </c>
      <c r="K75" s="494" t="s">
        <v>1097</v>
      </c>
      <c r="L75" s="437" t="s">
        <v>966</v>
      </c>
      <c r="M75" s="437"/>
      <c r="N75" s="437"/>
      <c r="O75" s="437"/>
      <c r="P75" s="437"/>
      <c r="Q75" s="437"/>
      <c r="R75" s="437"/>
      <c r="S75" s="437"/>
      <c r="T75" s="437"/>
      <c r="U75" s="437"/>
      <c r="V75" s="437"/>
      <c r="W75" s="437"/>
      <c r="X75" s="437"/>
      <c r="Y75" s="437"/>
      <c r="Z75" s="438"/>
      <c r="AC75" s="469"/>
    </row>
    <row r="76" spans="2:29">
      <c r="C76" s="409" t="s">
        <v>835</v>
      </c>
      <c r="D76" s="417" t="s">
        <v>1231</v>
      </c>
      <c r="E76" s="417"/>
      <c r="F76" s="417" t="s">
        <v>832</v>
      </c>
      <c r="G76" s="403" t="s">
        <v>89</v>
      </c>
      <c r="H76" s="405"/>
      <c r="I76" s="418" t="s">
        <v>104</v>
      </c>
      <c r="J76" s="437" t="s">
        <v>544</v>
      </c>
      <c r="K76" s="419" t="s">
        <v>104</v>
      </c>
      <c r="L76" s="437" t="s">
        <v>545</v>
      </c>
      <c r="M76" s="473"/>
      <c r="N76" s="420"/>
      <c r="O76" s="460"/>
      <c r="P76" s="460"/>
      <c r="Q76" s="460"/>
      <c r="R76" s="460"/>
      <c r="S76" s="460"/>
      <c r="T76" s="460"/>
      <c r="U76" s="460"/>
      <c r="V76" s="460"/>
      <c r="W76" s="460"/>
      <c r="X76" s="460"/>
      <c r="Y76" s="460"/>
      <c r="Z76" s="404"/>
    </row>
    <row r="77" spans="2:29">
      <c r="C77" s="409" t="s">
        <v>836</v>
      </c>
      <c r="D77" s="417"/>
      <c r="E77" s="417"/>
      <c r="F77" s="417" t="s">
        <v>827</v>
      </c>
      <c r="G77" s="403" t="s">
        <v>806</v>
      </c>
      <c r="H77" s="405"/>
      <c r="I77" s="289" t="s">
        <v>104</v>
      </c>
      <c r="J77" s="439" t="s">
        <v>544</v>
      </c>
      <c r="K77" s="290" t="s">
        <v>104</v>
      </c>
      <c r="L77" s="439" t="s">
        <v>545</v>
      </c>
      <c r="M77" s="473"/>
      <c r="N77" s="420"/>
      <c r="O77" s="460"/>
      <c r="P77" s="460"/>
      <c r="Q77" s="460"/>
      <c r="R77" s="460"/>
      <c r="S77" s="460"/>
      <c r="T77" s="460"/>
      <c r="U77" s="460"/>
      <c r="V77" s="460"/>
      <c r="W77" s="460"/>
      <c r="X77" s="460"/>
      <c r="Y77" s="460"/>
      <c r="Z77" s="404"/>
    </row>
    <row r="78" spans="2:29">
      <c r="C78" s="409" t="s">
        <v>837</v>
      </c>
      <c r="D78" s="417" t="s">
        <v>1232</v>
      </c>
      <c r="E78" s="417"/>
      <c r="F78" s="417" t="s">
        <v>832</v>
      </c>
      <c r="G78" s="403" t="s">
        <v>804</v>
      </c>
      <c r="H78" s="405" t="s">
        <v>548</v>
      </c>
      <c r="I78" s="289" t="s">
        <v>104</v>
      </c>
      <c r="J78" s="439" t="s">
        <v>544</v>
      </c>
      <c r="K78" s="290" t="s">
        <v>104</v>
      </c>
      <c r="L78" s="439" t="s">
        <v>545</v>
      </c>
      <c r="M78" s="473"/>
      <c r="N78" s="420"/>
      <c r="O78" s="460"/>
      <c r="P78" s="460"/>
      <c r="Q78" s="460"/>
      <c r="R78" s="460"/>
      <c r="S78" s="460"/>
      <c r="T78" s="460"/>
      <c r="U78" s="460"/>
      <c r="V78" s="460"/>
      <c r="W78" s="460"/>
      <c r="X78" s="460"/>
      <c r="Y78" s="460"/>
      <c r="Z78" s="404"/>
    </row>
    <row r="79" spans="2:29">
      <c r="C79" s="409" t="s">
        <v>838</v>
      </c>
      <c r="D79" s="417" t="s">
        <v>1233</v>
      </c>
      <c r="E79" s="417"/>
      <c r="F79" s="417" t="s">
        <v>827</v>
      </c>
      <c r="G79" s="403" t="s">
        <v>805</v>
      </c>
      <c r="H79" s="405" t="s">
        <v>548</v>
      </c>
      <c r="I79" s="448" t="s">
        <v>104</v>
      </c>
      <c r="J79" s="439" t="s">
        <v>1035</v>
      </c>
      <c r="K79" s="297" t="s">
        <v>104</v>
      </c>
      <c r="L79" s="439" t="s">
        <v>871</v>
      </c>
      <c r="M79" s="473"/>
      <c r="N79" s="420"/>
      <c r="O79" s="460"/>
      <c r="P79" s="460"/>
      <c r="Q79" s="460"/>
      <c r="R79" s="460"/>
      <c r="S79" s="460"/>
      <c r="T79" s="460"/>
      <c r="U79" s="460"/>
      <c r="V79" s="460"/>
      <c r="W79" s="460"/>
      <c r="X79" s="460"/>
      <c r="Y79" s="460"/>
      <c r="Z79" s="404"/>
    </row>
    <row r="80" spans="2:29">
      <c r="C80" s="409" t="s">
        <v>839</v>
      </c>
      <c r="D80" s="417" t="s">
        <v>1234</v>
      </c>
      <c r="E80" s="417"/>
      <c r="F80" s="409" t="s">
        <v>827</v>
      </c>
      <c r="G80" s="461" t="s">
        <v>979</v>
      </c>
      <c r="H80" s="302"/>
      <c r="I80" s="289" t="s">
        <v>104</v>
      </c>
      <c r="J80" s="439" t="s">
        <v>544</v>
      </c>
      <c r="K80" s="290" t="s">
        <v>104</v>
      </c>
      <c r="L80" s="439" t="s">
        <v>545</v>
      </c>
      <c r="M80" s="473"/>
      <c r="N80" s="420"/>
      <c r="O80" s="460"/>
      <c r="P80" s="460"/>
      <c r="Q80" s="460"/>
      <c r="R80" s="460"/>
      <c r="S80" s="460"/>
      <c r="T80" s="460"/>
      <c r="U80" s="460"/>
      <c r="V80" s="460"/>
      <c r="W80" s="460"/>
      <c r="X80" s="460"/>
      <c r="Y80" s="460"/>
      <c r="Z80" s="404"/>
    </row>
    <row r="81" spans="2:26">
      <c r="C81" s="409" t="s">
        <v>841</v>
      </c>
      <c r="D81" s="417" t="s">
        <v>1235</v>
      </c>
      <c r="E81" s="417"/>
      <c r="F81" s="417" t="s">
        <v>827</v>
      </c>
      <c r="G81" s="403" t="s">
        <v>980</v>
      </c>
      <c r="H81" s="405"/>
      <c r="I81" s="289" t="s">
        <v>104</v>
      </c>
      <c r="J81" s="439" t="s">
        <v>544</v>
      </c>
      <c r="K81" s="290" t="s">
        <v>104</v>
      </c>
      <c r="L81" s="439" t="s">
        <v>545</v>
      </c>
      <c r="M81" s="473"/>
      <c r="N81" s="420"/>
      <c r="O81" s="460"/>
      <c r="P81" s="460"/>
      <c r="Q81" s="460"/>
      <c r="R81" s="460"/>
      <c r="S81" s="460"/>
      <c r="T81" s="460"/>
      <c r="U81" s="460"/>
      <c r="V81" s="460"/>
      <c r="W81" s="460"/>
      <c r="X81" s="460"/>
      <c r="Y81" s="460"/>
      <c r="Z81" s="404"/>
    </row>
    <row r="82" spans="2:26">
      <c r="C82" s="417" t="s">
        <v>1224</v>
      </c>
      <c r="D82" s="417" t="s">
        <v>1236</v>
      </c>
      <c r="E82" s="417"/>
      <c r="F82" s="417" t="s">
        <v>850</v>
      </c>
      <c r="G82" s="403" t="s">
        <v>1003</v>
      </c>
      <c r="H82" s="405" t="s">
        <v>548</v>
      </c>
      <c r="I82" s="289" t="s">
        <v>104</v>
      </c>
      <c r="J82" s="439" t="s">
        <v>544</v>
      </c>
      <c r="K82" s="290" t="s">
        <v>104</v>
      </c>
      <c r="L82" s="439" t="s">
        <v>545</v>
      </c>
      <c r="M82" s="473"/>
      <c r="N82" s="420"/>
      <c r="O82" s="460"/>
      <c r="P82" s="460"/>
      <c r="Q82" s="460"/>
      <c r="R82" s="460"/>
      <c r="S82" s="460"/>
      <c r="T82" s="460"/>
      <c r="U82" s="460"/>
      <c r="V82" s="460"/>
      <c r="W82" s="460"/>
      <c r="X82" s="460"/>
      <c r="Y82" s="460"/>
      <c r="Z82" s="404"/>
    </row>
    <row r="83" spans="2:26">
      <c r="C83" s="417" t="s">
        <v>1225</v>
      </c>
      <c r="D83" s="417" t="s">
        <v>1223</v>
      </c>
      <c r="E83" s="417"/>
      <c r="F83" s="417" t="s">
        <v>827</v>
      </c>
      <c r="G83" s="403" t="s">
        <v>1006</v>
      </c>
      <c r="H83" s="405" t="s">
        <v>548</v>
      </c>
      <c r="I83" s="289" t="s">
        <v>104</v>
      </c>
      <c r="J83" s="439" t="s">
        <v>544</v>
      </c>
      <c r="K83" s="290" t="s">
        <v>104</v>
      </c>
      <c r="L83" s="465" t="s">
        <v>542</v>
      </c>
      <c r="M83" s="290" t="s">
        <v>104</v>
      </c>
      <c r="N83" s="465" t="s">
        <v>536</v>
      </c>
      <c r="O83" s="460"/>
      <c r="P83" s="460"/>
      <c r="Q83" s="460"/>
      <c r="R83" s="460"/>
      <c r="S83" s="460"/>
      <c r="T83" s="460"/>
      <c r="U83" s="460"/>
      <c r="V83" s="460"/>
      <c r="W83" s="460"/>
      <c r="X83" s="460"/>
      <c r="Y83" s="460"/>
      <c r="Z83" s="404"/>
    </row>
    <row r="84" spans="2:26">
      <c r="C84" s="417" t="s">
        <v>1226</v>
      </c>
      <c r="D84" s="417" t="s">
        <v>1225</v>
      </c>
      <c r="E84" s="417"/>
      <c r="F84" s="417" t="s">
        <v>832</v>
      </c>
      <c r="G84" s="403" t="s">
        <v>1219</v>
      </c>
      <c r="H84" s="405" t="s">
        <v>997</v>
      </c>
      <c r="I84" s="495" t="s">
        <v>103</v>
      </c>
      <c r="J84" s="439" t="s">
        <v>971</v>
      </c>
      <c r="K84" s="304"/>
      <c r="L84" s="439"/>
      <c r="M84" s="439"/>
      <c r="N84" s="439"/>
      <c r="O84" s="494" t="s">
        <v>1097</v>
      </c>
      <c r="P84" s="439" t="s">
        <v>972</v>
      </c>
      <c r="Q84" s="439"/>
      <c r="R84" s="439"/>
      <c r="S84" s="494" t="s">
        <v>1097</v>
      </c>
      <c r="T84" s="439" t="s">
        <v>1166</v>
      </c>
      <c r="U84" s="439"/>
      <c r="V84" s="439"/>
      <c r="W84" s="439"/>
      <c r="X84" s="439"/>
      <c r="Y84" s="439"/>
      <c r="Z84" s="440"/>
    </row>
    <row r="85" spans="2:26">
      <c r="C85" s="409"/>
      <c r="D85" s="409"/>
      <c r="E85" s="409"/>
      <c r="F85" s="409" t="s">
        <v>832</v>
      </c>
      <c r="G85" s="461" t="s">
        <v>990</v>
      </c>
      <c r="H85" s="302" t="s">
        <v>1116</v>
      </c>
      <c r="I85" s="495" t="s">
        <v>103</v>
      </c>
      <c r="J85" s="439" t="s">
        <v>1168</v>
      </c>
      <c r="K85" s="298"/>
      <c r="L85" s="465"/>
      <c r="M85" s="494" t="s">
        <v>1097</v>
      </c>
      <c r="N85" s="439" t="s">
        <v>1169</v>
      </c>
      <c r="O85" s="439"/>
      <c r="P85" s="439"/>
      <c r="Q85" s="494" t="s">
        <v>1097</v>
      </c>
      <c r="R85" s="439" t="s">
        <v>1170</v>
      </c>
      <c r="S85" s="439"/>
      <c r="T85" s="439"/>
      <c r="U85" s="494" t="s">
        <v>1097</v>
      </c>
      <c r="V85" s="439" t="s">
        <v>1171</v>
      </c>
      <c r="W85" s="439"/>
      <c r="X85" s="439"/>
      <c r="Y85" s="494" t="s">
        <v>1097</v>
      </c>
      <c r="Z85" s="440" t="s">
        <v>1172</v>
      </c>
    </row>
    <row r="86" spans="2:26">
      <c r="C86" s="417" t="s">
        <v>1228</v>
      </c>
      <c r="D86" s="409" t="s">
        <v>1226</v>
      </c>
      <c r="E86" s="417"/>
      <c r="F86" s="409" t="s">
        <v>827</v>
      </c>
      <c r="G86" s="461" t="s">
        <v>797</v>
      </c>
      <c r="H86" s="302" t="s">
        <v>548</v>
      </c>
      <c r="I86" s="494" t="s">
        <v>1097</v>
      </c>
      <c r="J86" s="439" t="s">
        <v>544</v>
      </c>
      <c r="K86" s="494" t="s">
        <v>1097</v>
      </c>
      <c r="L86" s="465" t="s">
        <v>882</v>
      </c>
      <c r="M86" s="494" t="s">
        <v>1097</v>
      </c>
      <c r="N86" s="465" t="s">
        <v>537</v>
      </c>
      <c r="O86" s="494" t="s">
        <v>1097</v>
      </c>
      <c r="P86" s="465" t="s">
        <v>536</v>
      </c>
      <c r="Q86" s="494" t="s">
        <v>1097</v>
      </c>
      <c r="R86" s="465" t="s">
        <v>538</v>
      </c>
      <c r="S86" s="298"/>
      <c r="T86" s="465"/>
      <c r="U86" s="439"/>
      <c r="V86" s="439"/>
      <c r="W86" s="439"/>
      <c r="X86" s="439"/>
      <c r="Y86" s="439"/>
      <c r="Z86" s="440"/>
    </row>
    <row r="87" spans="2:26">
      <c r="C87" s="410" t="s">
        <v>1229</v>
      </c>
      <c r="D87" s="475" t="s">
        <v>1227</v>
      </c>
      <c r="E87" s="410"/>
      <c r="F87" s="410" t="s">
        <v>827</v>
      </c>
      <c r="G87" s="291" t="s">
        <v>1213</v>
      </c>
      <c r="H87" s="303" t="s">
        <v>548</v>
      </c>
      <c r="I87" s="518" t="s">
        <v>1097</v>
      </c>
      <c r="J87" s="441" t="s">
        <v>544</v>
      </c>
      <c r="K87" s="519" t="s">
        <v>1097</v>
      </c>
      <c r="L87" s="292" t="s">
        <v>542</v>
      </c>
      <c r="M87" s="519" t="s">
        <v>1097</v>
      </c>
      <c r="N87" s="292" t="s">
        <v>536</v>
      </c>
      <c r="O87" s="519" t="s">
        <v>1097</v>
      </c>
      <c r="P87" s="292" t="s">
        <v>538</v>
      </c>
      <c r="Q87" s="519" t="s">
        <v>1097</v>
      </c>
      <c r="R87" s="292" t="s">
        <v>539</v>
      </c>
      <c r="S87" s="519" t="s">
        <v>1097</v>
      </c>
      <c r="T87" s="292" t="s">
        <v>540</v>
      </c>
      <c r="U87" s="441"/>
      <c r="V87" s="441"/>
      <c r="W87" s="441"/>
      <c r="X87" s="441"/>
      <c r="Y87" s="441"/>
      <c r="Z87" s="442"/>
    </row>
    <row r="89" spans="2:26" ht="14.25">
      <c r="B89" s="388" t="s">
        <v>1247</v>
      </c>
    </row>
    <row r="90" spans="2:26" ht="28.5">
      <c r="C90" s="513" t="s">
        <v>19</v>
      </c>
      <c r="D90" s="513" t="s">
        <v>985</v>
      </c>
      <c r="E90" s="513"/>
      <c r="F90" s="407" t="s">
        <v>892</v>
      </c>
      <c r="G90" s="463" t="s">
        <v>80</v>
      </c>
      <c r="H90" s="299" t="s">
        <v>547</v>
      </c>
      <c r="I90" s="691" t="s">
        <v>780</v>
      </c>
      <c r="J90" s="691"/>
      <c r="K90" s="691"/>
      <c r="L90" s="691"/>
      <c r="M90" s="691"/>
      <c r="N90" s="691"/>
      <c r="O90" s="691"/>
      <c r="P90" s="691"/>
      <c r="Q90" s="691"/>
      <c r="R90" s="691"/>
      <c r="S90" s="691"/>
      <c r="T90" s="691"/>
      <c r="U90" s="691"/>
      <c r="V90" s="691"/>
      <c r="W90" s="691"/>
      <c r="X90" s="691"/>
      <c r="Y90" s="691"/>
      <c r="Z90" s="691"/>
    </row>
    <row r="91" spans="2:26">
      <c r="C91" s="452" t="s">
        <v>1237</v>
      </c>
      <c r="D91" s="452" t="s">
        <v>954</v>
      </c>
      <c r="E91" s="452"/>
      <c r="F91" s="452" t="s">
        <v>827</v>
      </c>
      <c r="G91" s="453" t="s">
        <v>929</v>
      </c>
      <c r="H91" s="454" t="s">
        <v>548</v>
      </c>
      <c r="I91" s="494" t="s">
        <v>1097</v>
      </c>
      <c r="J91" s="460" t="s">
        <v>544</v>
      </c>
      <c r="K91" s="494" t="s">
        <v>1097</v>
      </c>
      <c r="L91" s="420" t="s">
        <v>958</v>
      </c>
      <c r="M91" s="460"/>
      <c r="N91" s="460"/>
      <c r="O91" s="494" t="s">
        <v>1097</v>
      </c>
      <c r="P91" s="420" t="s">
        <v>959</v>
      </c>
      <c r="Q91" s="460"/>
      <c r="R91" s="460"/>
      <c r="S91" s="494" t="s">
        <v>1097</v>
      </c>
      <c r="T91" s="420" t="s">
        <v>932</v>
      </c>
      <c r="U91" s="460"/>
      <c r="V91" s="460"/>
      <c r="W91" s="460"/>
      <c r="X91" s="465"/>
      <c r="Y91" s="465"/>
      <c r="Z91" s="462"/>
    </row>
    <row r="92" spans="2:26">
      <c r="C92" s="446" t="s">
        <v>1138</v>
      </c>
      <c r="D92" s="446" t="s">
        <v>983</v>
      </c>
      <c r="E92" s="446"/>
      <c r="F92" s="446" t="s">
        <v>827</v>
      </c>
      <c r="G92" s="305" t="s">
        <v>800</v>
      </c>
      <c r="H92" s="447" t="s">
        <v>548</v>
      </c>
      <c r="I92" s="455" t="s">
        <v>104</v>
      </c>
      <c r="J92" s="557" t="s">
        <v>874</v>
      </c>
      <c r="K92" s="456" t="s">
        <v>104</v>
      </c>
      <c r="L92" s="457" t="s">
        <v>871</v>
      </c>
      <c r="M92" s="459"/>
      <c r="N92" s="467"/>
      <c r="O92" s="469"/>
      <c r="P92" s="469"/>
      <c r="Q92" s="469"/>
      <c r="R92" s="469"/>
      <c r="S92" s="469"/>
      <c r="T92" s="469"/>
      <c r="U92" s="469"/>
      <c r="V92" s="469"/>
      <c r="W92" s="469"/>
      <c r="X92" s="469"/>
      <c r="Y92" s="469"/>
      <c r="Z92" s="404"/>
    </row>
    <row r="93" spans="2:26">
      <c r="C93" s="409" t="s">
        <v>1138</v>
      </c>
      <c r="D93" s="409" t="s">
        <v>983</v>
      </c>
      <c r="E93" s="409"/>
      <c r="F93" s="409" t="s">
        <v>827</v>
      </c>
      <c r="G93" s="461" t="s">
        <v>988</v>
      </c>
      <c r="H93" s="302" t="s">
        <v>548</v>
      </c>
      <c r="I93" s="289" t="s">
        <v>104</v>
      </c>
      <c r="J93" s="439" t="s">
        <v>544</v>
      </c>
      <c r="K93" s="290" t="s">
        <v>104</v>
      </c>
      <c r="L93" s="439" t="s">
        <v>545</v>
      </c>
      <c r="M93" s="298"/>
      <c r="N93" s="412"/>
      <c r="O93" s="465"/>
      <c r="P93" s="465"/>
      <c r="Q93" s="465"/>
      <c r="R93" s="465"/>
      <c r="S93" s="465"/>
      <c r="T93" s="465"/>
      <c r="U93" s="465"/>
      <c r="V93" s="465"/>
      <c r="W93" s="465"/>
      <c r="X93" s="465"/>
      <c r="Y93" s="465"/>
      <c r="Z93" s="404"/>
    </row>
    <row r="94" spans="2:26">
      <c r="C94" s="409" t="s">
        <v>1230</v>
      </c>
      <c r="D94" s="417"/>
      <c r="E94" s="417"/>
      <c r="F94" s="417" t="s">
        <v>827</v>
      </c>
      <c r="G94" s="403" t="s">
        <v>806</v>
      </c>
      <c r="H94" s="405"/>
      <c r="I94" s="289" t="s">
        <v>104</v>
      </c>
      <c r="J94" s="439" t="s">
        <v>544</v>
      </c>
      <c r="K94" s="290" t="s">
        <v>104</v>
      </c>
      <c r="L94" s="439" t="s">
        <v>545</v>
      </c>
      <c r="M94" s="473"/>
      <c r="N94" s="420"/>
      <c r="O94" s="460"/>
      <c r="P94" s="460"/>
      <c r="Q94" s="460"/>
      <c r="R94" s="460"/>
      <c r="S94" s="460"/>
      <c r="T94" s="460"/>
      <c r="U94" s="460"/>
      <c r="V94" s="460"/>
      <c r="W94" s="460"/>
      <c r="X94" s="460"/>
      <c r="Y94" s="460"/>
      <c r="Z94" s="404"/>
    </row>
    <row r="95" spans="2:26">
      <c r="C95" s="409" t="s">
        <v>1231</v>
      </c>
      <c r="D95" s="409" t="s">
        <v>1138</v>
      </c>
      <c r="E95" s="417"/>
      <c r="F95" s="417" t="s">
        <v>827</v>
      </c>
      <c r="G95" s="403" t="s">
        <v>805</v>
      </c>
      <c r="H95" s="405" t="s">
        <v>548</v>
      </c>
      <c r="I95" s="448" t="s">
        <v>104</v>
      </c>
      <c r="J95" s="556" t="s">
        <v>1035</v>
      </c>
      <c r="K95" s="297" t="s">
        <v>104</v>
      </c>
      <c r="L95" s="439" t="s">
        <v>871</v>
      </c>
      <c r="M95" s="473"/>
      <c r="N95" s="420"/>
      <c r="O95" s="460"/>
      <c r="P95" s="460"/>
      <c r="Q95" s="460"/>
      <c r="R95" s="460"/>
      <c r="S95" s="460"/>
      <c r="T95" s="460"/>
      <c r="U95" s="460"/>
      <c r="V95" s="460"/>
      <c r="W95" s="460"/>
      <c r="X95" s="460"/>
      <c r="Y95" s="460"/>
      <c r="Z95" s="404"/>
    </row>
    <row r="96" spans="2:26">
      <c r="C96" s="409" t="s">
        <v>1232</v>
      </c>
      <c r="D96" s="409" t="s">
        <v>1230</v>
      </c>
      <c r="E96" s="417"/>
      <c r="F96" s="409" t="s">
        <v>827</v>
      </c>
      <c r="G96" s="461" t="s">
        <v>979</v>
      </c>
      <c r="H96" s="302"/>
      <c r="I96" s="289" t="s">
        <v>104</v>
      </c>
      <c r="J96" s="439" t="s">
        <v>544</v>
      </c>
      <c r="K96" s="290" t="s">
        <v>104</v>
      </c>
      <c r="L96" s="439" t="s">
        <v>545</v>
      </c>
      <c r="M96" s="473"/>
      <c r="N96" s="420"/>
      <c r="O96" s="460"/>
      <c r="P96" s="460"/>
      <c r="Q96" s="460"/>
      <c r="R96" s="460"/>
      <c r="S96" s="460"/>
      <c r="T96" s="460"/>
      <c r="U96" s="460"/>
      <c r="V96" s="460"/>
      <c r="W96" s="460"/>
      <c r="X96" s="460"/>
      <c r="Y96" s="460"/>
      <c r="Z96" s="404"/>
    </row>
    <row r="97" spans="3:26">
      <c r="C97" s="409" t="s">
        <v>1234</v>
      </c>
      <c r="D97" s="409" t="s">
        <v>1232</v>
      </c>
      <c r="E97" s="417"/>
      <c r="F97" s="417" t="s">
        <v>827</v>
      </c>
      <c r="G97" s="403" t="s">
        <v>980</v>
      </c>
      <c r="H97" s="405"/>
      <c r="I97" s="289" t="s">
        <v>104</v>
      </c>
      <c r="J97" s="439" t="s">
        <v>544</v>
      </c>
      <c r="K97" s="290" t="s">
        <v>104</v>
      </c>
      <c r="L97" s="439" t="s">
        <v>545</v>
      </c>
      <c r="M97" s="473"/>
      <c r="N97" s="420"/>
      <c r="O97" s="460"/>
      <c r="P97" s="460"/>
      <c r="Q97" s="460"/>
      <c r="R97" s="460"/>
      <c r="S97" s="460"/>
      <c r="T97" s="460"/>
      <c r="U97" s="460"/>
      <c r="V97" s="460"/>
      <c r="W97" s="460"/>
      <c r="X97" s="460"/>
      <c r="Y97" s="460"/>
      <c r="Z97" s="404"/>
    </row>
    <row r="98" spans="3:26">
      <c r="C98" s="417" t="s">
        <v>1239</v>
      </c>
      <c r="D98" s="417" t="s">
        <v>1244</v>
      </c>
      <c r="E98" s="417"/>
      <c r="F98" s="417" t="s">
        <v>850</v>
      </c>
      <c r="G98" s="403" t="s">
        <v>1003</v>
      </c>
      <c r="H98" s="405" t="s">
        <v>548</v>
      </c>
      <c r="I98" s="289" t="s">
        <v>104</v>
      </c>
      <c r="J98" s="439" t="s">
        <v>544</v>
      </c>
      <c r="K98" s="290" t="s">
        <v>104</v>
      </c>
      <c r="L98" s="439" t="s">
        <v>545</v>
      </c>
      <c r="M98" s="473"/>
      <c r="N98" s="420"/>
      <c r="O98" s="460"/>
      <c r="P98" s="460"/>
      <c r="Q98" s="460"/>
      <c r="R98" s="460"/>
      <c r="S98" s="460"/>
      <c r="T98" s="460"/>
      <c r="U98" s="460"/>
      <c r="V98" s="460"/>
      <c r="W98" s="460"/>
      <c r="X98" s="460"/>
      <c r="Y98" s="460"/>
      <c r="Z98" s="404"/>
    </row>
    <row r="99" spans="3:26">
      <c r="C99" s="417" t="s">
        <v>1241</v>
      </c>
      <c r="D99" s="417" t="s">
        <v>1238</v>
      </c>
      <c r="E99" s="417"/>
      <c r="F99" s="417" t="s">
        <v>832</v>
      </c>
      <c r="G99" s="403" t="s">
        <v>1240</v>
      </c>
      <c r="H99" s="405"/>
      <c r="I99" s="289" t="s">
        <v>104</v>
      </c>
      <c r="J99" s="439" t="s">
        <v>544</v>
      </c>
      <c r="K99" s="290" t="s">
        <v>104</v>
      </c>
      <c r="L99" s="439" t="s">
        <v>545</v>
      </c>
      <c r="M99" s="473"/>
      <c r="N99" s="420"/>
      <c r="O99" s="460"/>
      <c r="P99" s="460"/>
      <c r="Q99" s="460"/>
      <c r="R99" s="460"/>
      <c r="S99" s="460"/>
      <c r="T99" s="460"/>
      <c r="U99" s="460"/>
      <c r="V99" s="460"/>
      <c r="W99" s="460"/>
      <c r="X99" s="460"/>
      <c r="Y99" s="460"/>
      <c r="Z99" s="404"/>
    </row>
    <row r="100" spans="3:26">
      <c r="C100" s="409"/>
      <c r="D100" s="409"/>
      <c r="E100" s="409"/>
      <c r="F100" s="409" t="s">
        <v>832</v>
      </c>
      <c r="G100" s="461" t="s">
        <v>990</v>
      </c>
      <c r="H100" s="302" t="s">
        <v>1116</v>
      </c>
      <c r="I100" s="494" t="s">
        <v>1097</v>
      </c>
      <c r="J100" s="439" t="s">
        <v>1171</v>
      </c>
      <c r="K100" s="298"/>
      <c r="L100" s="465"/>
      <c r="M100" s="494" t="s">
        <v>103</v>
      </c>
      <c r="N100" s="439" t="s">
        <v>1172</v>
      </c>
      <c r="O100" s="439"/>
      <c r="P100" s="439"/>
      <c r="Q100" s="439"/>
      <c r="R100" s="439"/>
      <c r="S100" s="439"/>
      <c r="T100" s="439"/>
      <c r="U100" s="439"/>
      <c r="V100" s="439"/>
      <c r="W100" s="439"/>
      <c r="X100" s="439"/>
      <c r="Y100" s="439"/>
      <c r="Z100" s="440"/>
    </row>
    <row r="101" spans="3:26">
      <c r="C101" s="409" t="s">
        <v>1242</v>
      </c>
      <c r="D101" s="409" t="s">
        <v>1245</v>
      </c>
      <c r="E101" s="417"/>
      <c r="F101" s="409" t="s">
        <v>827</v>
      </c>
      <c r="G101" s="461" t="s">
        <v>797</v>
      </c>
      <c r="H101" s="302" t="s">
        <v>548</v>
      </c>
      <c r="I101" s="494" t="s">
        <v>1097</v>
      </c>
      <c r="J101" s="439" t="s">
        <v>544</v>
      </c>
      <c r="K101" s="494" t="s">
        <v>1097</v>
      </c>
      <c r="L101" s="465" t="s">
        <v>882</v>
      </c>
      <c r="M101" s="494" t="s">
        <v>1097</v>
      </c>
      <c r="N101" s="465" t="s">
        <v>537</v>
      </c>
      <c r="O101" s="494" t="s">
        <v>1097</v>
      </c>
      <c r="P101" s="465" t="s">
        <v>536</v>
      </c>
      <c r="Q101" s="494" t="s">
        <v>1097</v>
      </c>
      <c r="R101" s="465" t="s">
        <v>538</v>
      </c>
      <c r="S101" s="298"/>
      <c r="T101" s="465"/>
      <c r="U101" s="439"/>
      <c r="V101" s="439"/>
      <c r="W101" s="439"/>
      <c r="X101" s="439"/>
      <c r="Y101" s="439"/>
      <c r="Z101" s="440"/>
    </row>
    <row r="102" spans="3:26">
      <c r="C102" s="475" t="s">
        <v>1243</v>
      </c>
      <c r="D102" s="410" t="s">
        <v>1246</v>
      </c>
      <c r="E102" s="410"/>
      <c r="F102" s="410" t="s">
        <v>827</v>
      </c>
      <c r="G102" s="291" t="s">
        <v>1213</v>
      </c>
      <c r="H102" s="303" t="s">
        <v>548</v>
      </c>
      <c r="I102" s="518" t="s">
        <v>1097</v>
      </c>
      <c r="J102" s="441" t="s">
        <v>544</v>
      </c>
      <c r="K102" s="519" t="s">
        <v>1097</v>
      </c>
      <c r="L102" s="292" t="s">
        <v>542</v>
      </c>
      <c r="M102" s="519" t="s">
        <v>1097</v>
      </c>
      <c r="N102" s="292" t="s">
        <v>536</v>
      </c>
      <c r="O102" s="519" t="s">
        <v>1097</v>
      </c>
      <c r="P102" s="292" t="s">
        <v>538</v>
      </c>
      <c r="Q102" s="519" t="s">
        <v>1097</v>
      </c>
      <c r="R102" s="292" t="s">
        <v>539</v>
      </c>
      <c r="S102" s="519" t="s">
        <v>1097</v>
      </c>
      <c r="T102" s="292" t="s">
        <v>540</v>
      </c>
      <c r="U102" s="441"/>
      <c r="V102" s="441"/>
      <c r="W102" s="441"/>
      <c r="X102" s="441"/>
      <c r="Y102" s="441"/>
      <c r="Z102" s="442"/>
    </row>
    <row r="103" spans="3:26">
      <c r="H103" s="472"/>
    </row>
  </sheetData>
  <mergeCells count="4">
    <mergeCell ref="I71:Z71"/>
    <mergeCell ref="I90:Z90"/>
    <mergeCell ref="I3:Z3"/>
    <mergeCell ref="I49:Z49"/>
  </mergeCells>
  <phoneticPr fontId="1"/>
  <dataValidations count="2">
    <dataValidation type="list" allowBlank="1" showInputMessage="1" showErrorMessage="1" sqref="K13 I13 O13 S13 W13 K39 K57:K65 S45 M52:M53 I52:I53 K52:K53 I56:I64 K92:K99 S67 I72:I73 K72:K73 S86 M72:M73 K76:K84 I76:I83 M76:M83 S101 I92:I99 M92:M99 M57:M64">
      <formula1>$AB$3:$AB$5</formula1>
    </dataValidation>
    <dataValidation type="list" allowBlank="1" showInputMessage="1" showErrorMessage="1" sqref="K40:K46 O101:O102 S102 I100:I102 M100:M102 I91 Q101:Q102 K91 O91 S91 K100:K102 S74 O74 K74:K75 O86:O87 S87 Y85 M85:M87 Q85:Q87 U85 S84 I84:I87 O84 K85:K87 I74:I75 Q74 M74:M75 O67:O68 S68 Y66 M66:M68 Q66:Q68 U66 S65 I65:I68 O65 K66:K68 Q56 K54:K56 I54:I55 K50:K51 O50:O51 S50:S51 I50:I51 Q45:Q46 O45:O46 M45:M46 S46 Q50 M50 M54:M56 I14:I46 K14:K38 M4:M12 K11:K12 S12 U10 U8 O8 U28 S28 W28 Q25 M25 O25 Q27:Q28 M27:M28 O27:O28 Y28 U4:U6 M37 O39 K7 O4:O6 Q11:Q12 O10:O12 Q21 M14:M23 O21 M42 S39 Y40 M40 Q40 U40 M34 I4:I12 O56">
      <formula1>$AC$3:$AC$5</formula1>
    </dataValidation>
  </dataValidations>
  <printOptions horizontalCentered="1"/>
  <pageMargins left="0.19685039370078741" right="0.19685039370078741" top="0.59055118110236227" bottom="0.19685039370078741" header="0.31496062992125984" footer="0.31496062992125984"/>
  <pageSetup paperSize="9" scale="89" orientation="landscape" blackAndWhite="1" r:id="rId1"/>
  <rowBreaks count="1" manualBreakCount="1">
    <brk id="88" max="2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R107"/>
  <sheetViews>
    <sheetView view="pageBreakPreview" zoomScale="85" zoomScaleNormal="85" zoomScaleSheetLayoutView="85" workbookViewId="0">
      <pane xSplit="5" ySplit="9" topLeftCell="F64" activePane="bottomRight" state="frozen"/>
      <selection activeCell="A11" sqref="A11"/>
      <selection pane="topRight" activeCell="A11" sqref="A11"/>
      <selection pane="bottomLeft" activeCell="A11" sqref="A11"/>
      <selection pane="bottomRight" activeCell="W79" sqref="W79"/>
    </sheetView>
  </sheetViews>
  <sheetFormatPr defaultColWidth="10.25" defaultRowHeight="13.5"/>
  <cols>
    <col min="1" max="1" width="1" style="55" customWidth="1"/>
    <col min="2" max="2" width="3.5" style="55" customWidth="1"/>
    <col min="3" max="3" width="12.875" style="55" customWidth="1"/>
    <col min="4" max="4" width="3.5" style="55" customWidth="1"/>
    <col min="5" max="5" width="12" style="55" customWidth="1"/>
    <col min="6" max="37" width="3.75" style="55" customWidth="1"/>
    <col min="38" max="38" width="6.125" style="55" customWidth="1"/>
    <col min="39" max="39" width="5.875" style="55" customWidth="1"/>
    <col min="40" max="40" width="6.375" style="55" customWidth="1"/>
    <col min="41" max="42" width="1.875" style="55" customWidth="1"/>
    <col min="43" max="43" width="3.125" style="55" bestFit="1" customWidth="1"/>
    <col min="44" max="44" width="15.375" style="55" bestFit="1" customWidth="1"/>
    <col min="45" max="257" width="10.25" style="55"/>
    <col min="258" max="258" width="1" style="55" customWidth="1"/>
    <col min="259" max="259" width="12.875" style="55" customWidth="1"/>
    <col min="260" max="260" width="3.5" style="55" customWidth="1"/>
    <col min="261" max="261" width="12" style="55" customWidth="1"/>
    <col min="262" max="293" width="3.75" style="55" customWidth="1"/>
    <col min="294" max="294" width="6.125" style="55" customWidth="1"/>
    <col min="295" max="295" width="5.875" style="55" customWidth="1"/>
    <col min="296" max="296" width="6.375" style="55" customWidth="1"/>
    <col min="297" max="298" width="1.875" style="55" customWidth="1"/>
    <col min="299" max="299" width="3.125" style="55" bestFit="1" customWidth="1"/>
    <col min="300" max="513" width="10.25" style="55"/>
    <col min="514" max="514" width="1" style="55" customWidth="1"/>
    <col min="515" max="515" width="12.875" style="55" customWidth="1"/>
    <col min="516" max="516" width="3.5" style="55" customWidth="1"/>
    <col min="517" max="517" width="12" style="55" customWidth="1"/>
    <col min="518" max="549" width="3.75" style="55" customWidth="1"/>
    <col min="550" max="550" width="6.125" style="55" customWidth="1"/>
    <col min="551" max="551" width="5.875" style="55" customWidth="1"/>
    <col min="552" max="552" width="6.375" style="55" customWidth="1"/>
    <col min="553" max="554" width="1.875" style="55" customWidth="1"/>
    <col min="555" max="555" width="3.125" style="55" bestFit="1" customWidth="1"/>
    <col min="556" max="769" width="10.25" style="55"/>
    <col min="770" max="770" width="1" style="55" customWidth="1"/>
    <col min="771" max="771" width="12.875" style="55" customWidth="1"/>
    <col min="772" max="772" width="3.5" style="55" customWidth="1"/>
    <col min="773" max="773" width="12" style="55" customWidth="1"/>
    <col min="774" max="805" width="3.75" style="55" customWidth="1"/>
    <col min="806" max="806" width="6.125" style="55" customWidth="1"/>
    <col min="807" max="807" width="5.875" style="55" customWidth="1"/>
    <col min="808" max="808" width="6.375" style="55" customWidth="1"/>
    <col min="809" max="810" width="1.875" style="55" customWidth="1"/>
    <col min="811" max="811" width="3.125" style="55" bestFit="1" customWidth="1"/>
    <col min="812" max="1025" width="10.25" style="55"/>
    <col min="1026" max="1026" width="1" style="55" customWidth="1"/>
    <col min="1027" max="1027" width="12.875" style="55" customWidth="1"/>
    <col min="1028" max="1028" width="3.5" style="55" customWidth="1"/>
    <col min="1029" max="1029" width="12" style="55" customWidth="1"/>
    <col min="1030" max="1061" width="3.75" style="55" customWidth="1"/>
    <col min="1062" max="1062" width="6.125" style="55" customWidth="1"/>
    <col min="1063" max="1063" width="5.875" style="55" customWidth="1"/>
    <col min="1064" max="1064" width="6.375" style="55" customWidth="1"/>
    <col min="1065" max="1066" width="1.875" style="55" customWidth="1"/>
    <col min="1067" max="1067" width="3.125" style="55" bestFit="1" customWidth="1"/>
    <col min="1068" max="1281" width="10.25" style="55"/>
    <col min="1282" max="1282" width="1" style="55" customWidth="1"/>
    <col min="1283" max="1283" width="12.875" style="55" customWidth="1"/>
    <col min="1284" max="1284" width="3.5" style="55" customWidth="1"/>
    <col min="1285" max="1285" width="12" style="55" customWidth="1"/>
    <col min="1286" max="1317" width="3.75" style="55" customWidth="1"/>
    <col min="1318" max="1318" width="6.125" style="55" customWidth="1"/>
    <col min="1319" max="1319" width="5.875" style="55" customWidth="1"/>
    <col min="1320" max="1320" width="6.375" style="55" customWidth="1"/>
    <col min="1321" max="1322" width="1.875" style="55" customWidth="1"/>
    <col min="1323" max="1323" width="3.125" style="55" bestFit="1" customWidth="1"/>
    <col min="1324" max="1537" width="10.25" style="55"/>
    <col min="1538" max="1538" width="1" style="55" customWidth="1"/>
    <col min="1539" max="1539" width="12.875" style="55" customWidth="1"/>
    <col min="1540" max="1540" width="3.5" style="55" customWidth="1"/>
    <col min="1541" max="1541" width="12" style="55" customWidth="1"/>
    <col min="1542" max="1573" width="3.75" style="55" customWidth="1"/>
    <col min="1574" max="1574" width="6.125" style="55" customWidth="1"/>
    <col min="1575" max="1575" width="5.875" style="55" customWidth="1"/>
    <col min="1576" max="1576" width="6.375" style="55" customWidth="1"/>
    <col min="1577" max="1578" width="1.875" style="55" customWidth="1"/>
    <col min="1579" max="1579" width="3.125" style="55" bestFit="1" customWidth="1"/>
    <col min="1580" max="1793" width="10.25" style="55"/>
    <col min="1794" max="1794" width="1" style="55" customWidth="1"/>
    <col min="1795" max="1795" width="12.875" style="55" customWidth="1"/>
    <col min="1796" max="1796" width="3.5" style="55" customWidth="1"/>
    <col min="1797" max="1797" width="12" style="55" customWidth="1"/>
    <col min="1798" max="1829" width="3.75" style="55" customWidth="1"/>
    <col min="1830" max="1830" width="6.125" style="55" customWidth="1"/>
    <col min="1831" max="1831" width="5.875" style="55" customWidth="1"/>
    <col min="1832" max="1832" width="6.375" style="55" customWidth="1"/>
    <col min="1833" max="1834" width="1.875" style="55" customWidth="1"/>
    <col min="1835" max="1835" width="3.125" style="55" bestFit="1" customWidth="1"/>
    <col min="1836" max="2049" width="10.25" style="55"/>
    <col min="2050" max="2050" width="1" style="55" customWidth="1"/>
    <col min="2051" max="2051" width="12.875" style="55" customWidth="1"/>
    <col min="2052" max="2052" width="3.5" style="55" customWidth="1"/>
    <col min="2053" max="2053" width="12" style="55" customWidth="1"/>
    <col min="2054" max="2085" width="3.75" style="55" customWidth="1"/>
    <col min="2086" max="2086" width="6.125" style="55" customWidth="1"/>
    <col min="2087" max="2087" width="5.875" style="55" customWidth="1"/>
    <col min="2088" max="2088" width="6.375" style="55" customWidth="1"/>
    <col min="2089" max="2090" width="1.875" style="55" customWidth="1"/>
    <col min="2091" max="2091" width="3.125" style="55" bestFit="1" customWidth="1"/>
    <col min="2092" max="2305" width="10.25" style="55"/>
    <col min="2306" max="2306" width="1" style="55" customWidth="1"/>
    <col min="2307" max="2307" width="12.875" style="55" customWidth="1"/>
    <col min="2308" max="2308" width="3.5" style="55" customWidth="1"/>
    <col min="2309" max="2309" width="12" style="55" customWidth="1"/>
    <col min="2310" max="2341" width="3.75" style="55" customWidth="1"/>
    <col min="2342" max="2342" width="6.125" style="55" customWidth="1"/>
    <col min="2343" max="2343" width="5.875" style="55" customWidth="1"/>
    <col min="2344" max="2344" width="6.375" style="55" customWidth="1"/>
    <col min="2345" max="2346" width="1.875" style="55" customWidth="1"/>
    <col min="2347" max="2347" width="3.125" style="55" bestFit="1" customWidth="1"/>
    <col min="2348" max="2561" width="10.25" style="55"/>
    <col min="2562" max="2562" width="1" style="55" customWidth="1"/>
    <col min="2563" max="2563" width="12.875" style="55" customWidth="1"/>
    <col min="2564" max="2564" width="3.5" style="55" customWidth="1"/>
    <col min="2565" max="2565" width="12" style="55" customWidth="1"/>
    <col min="2566" max="2597" width="3.75" style="55" customWidth="1"/>
    <col min="2598" max="2598" width="6.125" style="55" customWidth="1"/>
    <col min="2599" max="2599" width="5.875" style="55" customWidth="1"/>
    <col min="2600" max="2600" width="6.375" style="55" customWidth="1"/>
    <col min="2601" max="2602" width="1.875" style="55" customWidth="1"/>
    <col min="2603" max="2603" width="3.125" style="55" bestFit="1" customWidth="1"/>
    <col min="2604" max="2817" width="10.25" style="55"/>
    <col min="2818" max="2818" width="1" style="55" customWidth="1"/>
    <col min="2819" max="2819" width="12.875" style="55" customWidth="1"/>
    <col min="2820" max="2820" width="3.5" style="55" customWidth="1"/>
    <col min="2821" max="2821" width="12" style="55" customWidth="1"/>
    <col min="2822" max="2853" width="3.75" style="55" customWidth="1"/>
    <col min="2854" max="2854" width="6.125" style="55" customWidth="1"/>
    <col min="2855" max="2855" width="5.875" style="55" customWidth="1"/>
    <col min="2856" max="2856" width="6.375" style="55" customWidth="1"/>
    <col min="2857" max="2858" width="1.875" style="55" customWidth="1"/>
    <col min="2859" max="2859" width="3.125" style="55" bestFit="1" customWidth="1"/>
    <col min="2860" max="3073" width="10.25" style="55"/>
    <col min="3074" max="3074" width="1" style="55" customWidth="1"/>
    <col min="3075" max="3075" width="12.875" style="55" customWidth="1"/>
    <col min="3076" max="3076" width="3.5" style="55" customWidth="1"/>
    <col min="3077" max="3077" width="12" style="55" customWidth="1"/>
    <col min="3078" max="3109" width="3.75" style="55" customWidth="1"/>
    <col min="3110" max="3110" width="6.125" style="55" customWidth="1"/>
    <col min="3111" max="3111" width="5.875" style="55" customWidth="1"/>
    <col min="3112" max="3112" width="6.375" style="55" customWidth="1"/>
    <col min="3113" max="3114" width="1.875" style="55" customWidth="1"/>
    <col min="3115" max="3115" width="3.125" style="55" bestFit="1" customWidth="1"/>
    <col min="3116" max="3329" width="10.25" style="55"/>
    <col min="3330" max="3330" width="1" style="55" customWidth="1"/>
    <col min="3331" max="3331" width="12.875" style="55" customWidth="1"/>
    <col min="3332" max="3332" width="3.5" style="55" customWidth="1"/>
    <col min="3333" max="3333" width="12" style="55" customWidth="1"/>
    <col min="3334" max="3365" width="3.75" style="55" customWidth="1"/>
    <col min="3366" max="3366" width="6.125" style="55" customWidth="1"/>
    <col min="3367" max="3367" width="5.875" style="55" customWidth="1"/>
    <col min="3368" max="3368" width="6.375" style="55" customWidth="1"/>
    <col min="3369" max="3370" width="1.875" style="55" customWidth="1"/>
    <col min="3371" max="3371" width="3.125" style="55" bestFit="1" customWidth="1"/>
    <col min="3372" max="3585" width="10.25" style="55"/>
    <col min="3586" max="3586" width="1" style="55" customWidth="1"/>
    <col min="3587" max="3587" width="12.875" style="55" customWidth="1"/>
    <col min="3588" max="3588" width="3.5" style="55" customWidth="1"/>
    <col min="3589" max="3589" width="12" style="55" customWidth="1"/>
    <col min="3590" max="3621" width="3.75" style="55" customWidth="1"/>
    <col min="3622" max="3622" width="6.125" style="55" customWidth="1"/>
    <col min="3623" max="3623" width="5.875" style="55" customWidth="1"/>
    <col min="3624" max="3624" width="6.375" style="55" customWidth="1"/>
    <col min="3625" max="3626" width="1.875" style="55" customWidth="1"/>
    <col min="3627" max="3627" width="3.125" style="55" bestFit="1" customWidth="1"/>
    <col min="3628" max="3841" width="10.25" style="55"/>
    <col min="3842" max="3842" width="1" style="55" customWidth="1"/>
    <col min="3843" max="3843" width="12.875" style="55" customWidth="1"/>
    <col min="3844" max="3844" width="3.5" style="55" customWidth="1"/>
    <col min="3845" max="3845" width="12" style="55" customWidth="1"/>
    <col min="3846" max="3877" width="3.75" style="55" customWidth="1"/>
    <col min="3878" max="3878" width="6.125" style="55" customWidth="1"/>
    <col min="3879" max="3879" width="5.875" style="55" customWidth="1"/>
    <col min="3880" max="3880" width="6.375" style="55" customWidth="1"/>
    <col min="3881" max="3882" width="1.875" style="55" customWidth="1"/>
    <col min="3883" max="3883" width="3.125" style="55" bestFit="1" customWidth="1"/>
    <col min="3884" max="4097" width="10.25" style="55"/>
    <col min="4098" max="4098" width="1" style="55" customWidth="1"/>
    <col min="4099" max="4099" width="12.875" style="55" customWidth="1"/>
    <col min="4100" max="4100" width="3.5" style="55" customWidth="1"/>
    <col min="4101" max="4101" width="12" style="55" customWidth="1"/>
    <col min="4102" max="4133" width="3.75" style="55" customWidth="1"/>
    <col min="4134" max="4134" width="6.125" style="55" customWidth="1"/>
    <col min="4135" max="4135" width="5.875" style="55" customWidth="1"/>
    <col min="4136" max="4136" width="6.375" style="55" customWidth="1"/>
    <col min="4137" max="4138" width="1.875" style="55" customWidth="1"/>
    <col min="4139" max="4139" width="3.125" style="55" bestFit="1" customWidth="1"/>
    <col min="4140" max="4353" width="10.25" style="55"/>
    <col min="4354" max="4354" width="1" style="55" customWidth="1"/>
    <col min="4355" max="4355" width="12.875" style="55" customWidth="1"/>
    <col min="4356" max="4356" width="3.5" style="55" customWidth="1"/>
    <col min="4357" max="4357" width="12" style="55" customWidth="1"/>
    <col min="4358" max="4389" width="3.75" style="55" customWidth="1"/>
    <col min="4390" max="4390" width="6.125" style="55" customWidth="1"/>
    <col min="4391" max="4391" width="5.875" style="55" customWidth="1"/>
    <col min="4392" max="4392" width="6.375" style="55" customWidth="1"/>
    <col min="4393" max="4394" width="1.875" style="55" customWidth="1"/>
    <col min="4395" max="4395" width="3.125" style="55" bestFit="1" customWidth="1"/>
    <col min="4396" max="4609" width="10.25" style="55"/>
    <col min="4610" max="4610" width="1" style="55" customWidth="1"/>
    <col min="4611" max="4611" width="12.875" style="55" customWidth="1"/>
    <col min="4612" max="4612" width="3.5" style="55" customWidth="1"/>
    <col min="4613" max="4613" width="12" style="55" customWidth="1"/>
    <col min="4614" max="4645" width="3.75" style="55" customWidth="1"/>
    <col min="4646" max="4646" width="6.125" style="55" customWidth="1"/>
    <col min="4647" max="4647" width="5.875" style="55" customWidth="1"/>
    <col min="4648" max="4648" width="6.375" style="55" customWidth="1"/>
    <col min="4649" max="4650" width="1.875" style="55" customWidth="1"/>
    <col min="4651" max="4651" width="3.125" style="55" bestFit="1" customWidth="1"/>
    <col min="4652" max="4865" width="10.25" style="55"/>
    <col min="4866" max="4866" width="1" style="55" customWidth="1"/>
    <col min="4867" max="4867" width="12.875" style="55" customWidth="1"/>
    <col min="4868" max="4868" width="3.5" style="55" customWidth="1"/>
    <col min="4869" max="4869" width="12" style="55" customWidth="1"/>
    <col min="4870" max="4901" width="3.75" style="55" customWidth="1"/>
    <col min="4902" max="4902" width="6.125" style="55" customWidth="1"/>
    <col min="4903" max="4903" width="5.875" style="55" customWidth="1"/>
    <col min="4904" max="4904" width="6.375" style="55" customWidth="1"/>
    <col min="4905" max="4906" width="1.875" style="55" customWidth="1"/>
    <col min="4907" max="4907" width="3.125" style="55" bestFit="1" customWidth="1"/>
    <col min="4908" max="5121" width="10.25" style="55"/>
    <col min="5122" max="5122" width="1" style="55" customWidth="1"/>
    <col min="5123" max="5123" width="12.875" style="55" customWidth="1"/>
    <col min="5124" max="5124" width="3.5" style="55" customWidth="1"/>
    <col min="5125" max="5125" width="12" style="55" customWidth="1"/>
    <col min="5126" max="5157" width="3.75" style="55" customWidth="1"/>
    <col min="5158" max="5158" width="6.125" style="55" customWidth="1"/>
    <col min="5159" max="5159" width="5.875" style="55" customWidth="1"/>
    <col min="5160" max="5160" width="6.375" style="55" customWidth="1"/>
    <col min="5161" max="5162" width="1.875" style="55" customWidth="1"/>
    <col min="5163" max="5163" width="3.125" style="55" bestFit="1" customWidth="1"/>
    <col min="5164" max="5377" width="10.25" style="55"/>
    <col min="5378" max="5378" width="1" style="55" customWidth="1"/>
    <col min="5379" max="5379" width="12.875" style="55" customWidth="1"/>
    <col min="5380" max="5380" width="3.5" style="55" customWidth="1"/>
    <col min="5381" max="5381" width="12" style="55" customWidth="1"/>
    <col min="5382" max="5413" width="3.75" style="55" customWidth="1"/>
    <col min="5414" max="5414" width="6.125" style="55" customWidth="1"/>
    <col min="5415" max="5415" width="5.875" style="55" customWidth="1"/>
    <col min="5416" max="5416" width="6.375" style="55" customWidth="1"/>
    <col min="5417" max="5418" width="1.875" style="55" customWidth="1"/>
    <col min="5419" max="5419" width="3.125" style="55" bestFit="1" customWidth="1"/>
    <col min="5420" max="5633" width="10.25" style="55"/>
    <col min="5634" max="5634" width="1" style="55" customWidth="1"/>
    <col min="5635" max="5635" width="12.875" style="55" customWidth="1"/>
    <col min="5636" max="5636" width="3.5" style="55" customWidth="1"/>
    <col min="5637" max="5637" width="12" style="55" customWidth="1"/>
    <col min="5638" max="5669" width="3.75" style="55" customWidth="1"/>
    <col min="5670" max="5670" width="6.125" style="55" customWidth="1"/>
    <col min="5671" max="5671" width="5.875" style="55" customWidth="1"/>
    <col min="5672" max="5672" width="6.375" style="55" customWidth="1"/>
    <col min="5673" max="5674" width="1.875" style="55" customWidth="1"/>
    <col min="5675" max="5675" width="3.125" style="55" bestFit="1" customWidth="1"/>
    <col min="5676" max="5889" width="10.25" style="55"/>
    <col min="5890" max="5890" width="1" style="55" customWidth="1"/>
    <col min="5891" max="5891" width="12.875" style="55" customWidth="1"/>
    <col min="5892" max="5892" width="3.5" style="55" customWidth="1"/>
    <col min="5893" max="5893" width="12" style="55" customWidth="1"/>
    <col min="5894" max="5925" width="3.75" style="55" customWidth="1"/>
    <col min="5926" max="5926" width="6.125" style="55" customWidth="1"/>
    <col min="5927" max="5927" width="5.875" style="55" customWidth="1"/>
    <col min="5928" max="5928" width="6.375" style="55" customWidth="1"/>
    <col min="5929" max="5930" width="1.875" style="55" customWidth="1"/>
    <col min="5931" max="5931" width="3.125" style="55" bestFit="1" customWidth="1"/>
    <col min="5932" max="6145" width="10.25" style="55"/>
    <col min="6146" max="6146" width="1" style="55" customWidth="1"/>
    <col min="6147" max="6147" width="12.875" style="55" customWidth="1"/>
    <col min="6148" max="6148" width="3.5" style="55" customWidth="1"/>
    <col min="6149" max="6149" width="12" style="55" customWidth="1"/>
    <col min="6150" max="6181" width="3.75" style="55" customWidth="1"/>
    <col min="6182" max="6182" width="6.125" style="55" customWidth="1"/>
    <col min="6183" max="6183" width="5.875" style="55" customWidth="1"/>
    <col min="6184" max="6184" width="6.375" style="55" customWidth="1"/>
    <col min="6185" max="6186" width="1.875" style="55" customWidth="1"/>
    <col min="6187" max="6187" width="3.125" style="55" bestFit="1" customWidth="1"/>
    <col min="6188" max="6401" width="10.25" style="55"/>
    <col min="6402" max="6402" width="1" style="55" customWidth="1"/>
    <col min="6403" max="6403" width="12.875" style="55" customWidth="1"/>
    <col min="6404" max="6404" width="3.5" style="55" customWidth="1"/>
    <col min="6405" max="6405" width="12" style="55" customWidth="1"/>
    <col min="6406" max="6437" width="3.75" style="55" customWidth="1"/>
    <col min="6438" max="6438" width="6.125" style="55" customWidth="1"/>
    <col min="6439" max="6439" width="5.875" style="55" customWidth="1"/>
    <col min="6440" max="6440" width="6.375" style="55" customWidth="1"/>
    <col min="6441" max="6442" width="1.875" style="55" customWidth="1"/>
    <col min="6443" max="6443" width="3.125" style="55" bestFit="1" customWidth="1"/>
    <col min="6444" max="6657" width="10.25" style="55"/>
    <col min="6658" max="6658" width="1" style="55" customWidth="1"/>
    <col min="6659" max="6659" width="12.875" style="55" customWidth="1"/>
    <col min="6660" max="6660" width="3.5" style="55" customWidth="1"/>
    <col min="6661" max="6661" width="12" style="55" customWidth="1"/>
    <col min="6662" max="6693" width="3.75" style="55" customWidth="1"/>
    <col min="6694" max="6694" width="6.125" style="55" customWidth="1"/>
    <col min="6695" max="6695" width="5.875" style="55" customWidth="1"/>
    <col min="6696" max="6696" width="6.375" style="55" customWidth="1"/>
    <col min="6697" max="6698" width="1.875" style="55" customWidth="1"/>
    <col min="6699" max="6699" width="3.125" style="55" bestFit="1" customWidth="1"/>
    <col min="6700" max="6913" width="10.25" style="55"/>
    <col min="6914" max="6914" width="1" style="55" customWidth="1"/>
    <col min="6915" max="6915" width="12.875" style="55" customWidth="1"/>
    <col min="6916" max="6916" width="3.5" style="55" customWidth="1"/>
    <col min="6917" max="6917" width="12" style="55" customWidth="1"/>
    <col min="6918" max="6949" width="3.75" style="55" customWidth="1"/>
    <col min="6950" max="6950" width="6.125" style="55" customWidth="1"/>
    <col min="6951" max="6951" width="5.875" style="55" customWidth="1"/>
    <col min="6952" max="6952" width="6.375" style="55" customWidth="1"/>
    <col min="6953" max="6954" width="1.875" style="55" customWidth="1"/>
    <col min="6955" max="6955" width="3.125" style="55" bestFit="1" customWidth="1"/>
    <col min="6956" max="7169" width="10.25" style="55"/>
    <col min="7170" max="7170" width="1" style="55" customWidth="1"/>
    <col min="7171" max="7171" width="12.875" style="55" customWidth="1"/>
    <col min="7172" max="7172" width="3.5" style="55" customWidth="1"/>
    <col min="7173" max="7173" width="12" style="55" customWidth="1"/>
    <col min="7174" max="7205" width="3.75" style="55" customWidth="1"/>
    <col min="7206" max="7206" width="6.125" style="55" customWidth="1"/>
    <col min="7207" max="7207" width="5.875" style="55" customWidth="1"/>
    <col min="7208" max="7208" width="6.375" style="55" customWidth="1"/>
    <col min="7209" max="7210" width="1.875" style="55" customWidth="1"/>
    <col min="7211" max="7211" width="3.125" style="55" bestFit="1" customWidth="1"/>
    <col min="7212" max="7425" width="10.25" style="55"/>
    <col min="7426" max="7426" width="1" style="55" customWidth="1"/>
    <col min="7427" max="7427" width="12.875" style="55" customWidth="1"/>
    <col min="7428" max="7428" width="3.5" style="55" customWidth="1"/>
    <col min="7429" max="7429" width="12" style="55" customWidth="1"/>
    <col min="7430" max="7461" width="3.75" style="55" customWidth="1"/>
    <col min="7462" max="7462" width="6.125" style="55" customWidth="1"/>
    <col min="7463" max="7463" width="5.875" style="55" customWidth="1"/>
    <col min="7464" max="7464" width="6.375" style="55" customWidth="1"/>
    <col min="7465" max="7466" width="1.875" style="55" customWidth="1"/>
    <col min="7467" max="7467" width="3.125" style="55" bestFit="1" customWidth="1"/>
    <col min="7468" max="7681" width="10.25" style="55"/>
    <col min="7682" max="7682" width="1" style="55" customWidth="1"/>
    <col min="7683" max="7683" width="12.875" style="55" customWidth="1"/>
    <col min="7684" max="7684" width="3.5" style="55" customWidth="1"/>
    <col min="7685" max="7685" width="12" style="55" customWidth="1"/>
    <col min="7686" max="7717" width="3.75" style="55" customWidth="1"/>
    <col min="7718" max="7718" width="6.125" style="55" customWidth="1"/>
    <col min="7719" max="7719" width="5.875" style="55" customWidth="1"/>
    <col min="7720" max="7720" width="6.375" style="55" customWidth="1"/>
    <col min="7721" max="7722" width="1.875" style="55" customWidth="1"/>
    <col min="7723" max="7723" width="3.125" style="55" bestFit="1" customWidth="1"/>
    <col min="7724" max="7937" width="10.25" style="55"/>
    <col min="7938" max="7938" width="1" style="55" customWidth="1"/>
    <col min="7939" max="7939" width="12.875" style="55" customWidth="1"/>
    <col min="7940" max="7940" width="3.5" style="55" customWidth="1"/>
    <col min="7941" max="7941" width="12" style="55" customWidth="1"/>
    <col min="7942" max="7973" width="3.75" style="55" customWidth="1"/>
    <col min="7974" max="7974" width="6.125" style="55" customWidth="1"/>
    <col min="7975" max="7975" width="5.875" style="55" customWidth="1"/>
    <col min="7976" max="7976" width="6.375" style="55" customWidth="1"/>
    <col min="7977" max="7978" width="1.875" style="55" customWidth="1"/>
    <col min="7979" max="7979" width="3.125" style="55" bestFit="1" customWidth="1"/>
    <col min="7980" max="8193" width="10.25" style="55"/>
    <col min="8194" max="8194" width="1" style="55" customWidth="1"/>
    <col min="8195" max="8195" width="12.875" style="55" customWidth="1"/>
    <col min="8196" max="8196" width="3.5" style="55" customWidth="1"/>
    <col min="8197" max="8197" width="12" style="55" customWidth="1"/>
    <col min="8198" max="8229" width="3.75" style="55" customWidth="1"/>
    <col min="8230" max="8230" width="6.125" style="55" customWidth="1"/>
    <col min="8231" max="8231" width="5.875" style="55" customWidth="1"/>
    <col min="8232" max="8232" width="6.375" style="55" customWidth="1"/>
    <col min="8233" max="8234" width="1.875" style="55" customWidth="1"/>
    <col min="8235" max="8235" width="3.125" style="55" bestFit="1" customWidth="1"/>
    <col min="8236" max="8449" width="10.25" style="55"/>
    <col min="8450" max="8450" width="1" style="55" customWidth="1"/>
    <col min="8451" max="8451" width="12.875" style="55" customWidth="1"/>
    <col min="8452" max="8452" width="3.5" style="55" customWidth="1"/>
    <col min="8453" max="8453" width="12" style="55" customWidth="1"/>
    <col min="8454" max="8485" width="3.75" style="55" customWidth="1"/>
    <col min="8486" max="8486" width="6.125" style="55" customWidth="1"/>
    <col min="8487" max="8487" width="5.875" style="55" customWidth="1"/>
    <col min="8488" max="8488" width="6.375" style="55" customWidth="1"/>
    <col min="8489" max="8490" width="1.875" style="55" customWidth="1"/>
    <col min="8491" max="8491" width="3.125" style="55" bestFit="1" customWidth="1"/>
    <col min="8492" max="8705" width="10.25" style="55"/>
    <col min="8706" max="8706" width="1" style="55" customWidth="1"/>
    <col min="8707" max="8707" width="12.875" style="55" customWidth="1"/>
    <col min="8708" max="8708" width="3.5" style="55" customWidth="1"/>
    <col min="8709" max="8709" width="12" style="55" customWidth="1"/>
    <col min="8710" max="8741" width="3.75" style="55" customWidth="1"/>
    <col min="8742" max="8742" width="6.125" style="55" customWidth="1"/>
    <col min="8743" max="8743" width="5.875" style="55" customWidth="1"/>
    <col min="8744" max="8744" width="6.375" style="55" customWidth="1"/>
    <col min="8745" max="8746" width="1.875" style="55" customWidth="1"/>
    <col min="8747" max="8747" width="3.125" style="55" bestFit="1" customWidth="1"/>
    <col min="8748" max="8961" width="10.25" style="55"/>
    <col min="8962" max="8962" width="1" style="55" customWidth="1"/>
    <col min="8963" max="8963" width="12.875" style="55" customWidth="1"/>
    <col min="8964" max="8964" width="3.5" style="55" customWidth="1"/>
    <col min="8965" max="8965" width="12" style="55" customWidth="1"/>
    <col min="8966" max="8997" width="3.75" style="55" customWidth="1"/>
    <col min="8998" max="8998" width="6.125" style="55" customWidth="1"/>
    <col min="8999" max="8999" width="5.875" style="55" customWidth="1"/>
    <col min="9000" max="9000" width="6.375" style="55" customWidth="1"/>
    <col min="9001" max="9002" width="1.875" style="55" customWidth="1"/>
    <col min="9003" max="9003" width="3.125" style="55" bestFit="1" customWidth="1"/>
    <col min="9004" max="9217" width="10.25" style="55"/>
    <col min="9218" max="9218" width="1" style="55" customWidth="1"/>
    <col min="9219" max="9219" width="12.875" style="55" customWidth="1"/>
    <col min="9220" max="9220" width="3.5" style="55" customWidth="1"/>
    <col min="9221" max="9221" width="12" style="55" customWidth="1"/>
    <col min="9222" max="9253" width="3.75" style="55" customWidth="1"/>
    <col min="9254" max="9254" width="6.125" style="55" customWidth="1"/>
    <col min="9255" max="9255" width="5.875" style="55" customWidth="1"/>
    <col min="9256" max="9256" width="6.375" style="55" customWidth="1"/>
    <col min="9257" max="9258" width="1.875" style="55" customWidth="1"/>
    <col min="9259" max="9259" width="3.125" style="55" bestFit="1" customWidth="1"/>
    <col min="9260" max="9473" width="10.25" style="55"/>
    <col min="9474" max="9474" width="1" style="55" customWidth="1"/>
    <col min="9475" max="9475" width="12.875" style="55" customWidth="1"/>
    <col min="9476" max="9476" width="3.5" style="55" customWidth="1"/>
    <col min="9477" max="9477" width="12" style="55" customWidth="1"/>
    <col min="9478" max="9509" width="3.75" style="55" customWidth="1"/>
    <col min="9510" max="9510" width="6.125" style="55" customWidth="1"/>
    <col min="9511" max="9511" width="5.875" style="55" customWidth="1"/>
    <col min="9512" max="9512" width="6.375" style="55" customWidth="1"/>
    <col min="9513" max="9514" width="1.875" style="55" customWidth="1"/>
    <col min="9515" max="9515" width="3.125" style="55" bestFit="1" customWidth="1"/>
    <col min="9516" max="9729" width="10.25" style="55"/>
    <col min="9730" max="9730" width="1" style="55" customWidth="1"/>
    <col min="9731" max="9731" width="12.875" style="55" customWidth="1"/>
    <col min="9732" max="9732" width="3.5" style="55" customWidth="1"/>
    <col min="9733" max="9733" width="12" style="55" customWidth="1"/>
    <col min="9734" max="9765" width="3.75" style="55" customWidth="1"/>
    <col min="9766" max="9766" width="6.125" style="55" customWidth="1"/>
    <col min="9767" max="9767" width="5.875" style="55" customWidth="1"/>
    <col min="9768" max="9768" width="6.375" style="55" customWidth="1"/>
    <col min="9769" max="9770" width="1.875" style="55" customWidth="1"/>
    <col min="9771" max="9771" width="3.125" style="55" bestFit="1" customWidth="1"/>
    <col min="9772" max="9985" width="10.25" style="55"/>
    <col min="9986" max="9986" width="1" style="55" customWidth="1"/>
    <col min="9987" max="9987" width="12.875" style="55" customWidth="1"/>
    <col min="9988" max="9988" width="3.5" style="55" customWidth="1"/>
    <col min="9989" max="9989" width="12" style="55" customWidth="1"/>
    <col min="9990" max="10021" width="3.75" style="55" customWidth="1"/>
    <col min="10022" max="10022" width="6.125" style="55" customWidth="1"/>
    <col min="10023" max="10023" width="5.875" style="55" customWidth="1"/>
    <col min="10024" max="10024" width="6.375" style="55" customWidth="1"/>
    <col min="10025" max="10026" width="1.875" style="55" customWidth="1"/>
    <col min="10027" max="10027" width="3.125" style="55" bestFit="1" customWidth="1"/>
    <col min="10028" max="10241" width="10.25" style="55"/>
    <col min="10242" max="10242" width="1" style="55" customWidth="1"/>
    <col min="10243" max="10243" width="12.875" style="55" customWidth="1"/>
    <col min="10244" max="10244" width="3.5" style="55" customWidth="1"/>
    <col min="10245" max="10245" width="12" style="55" customWidth="1"/>
    <col min="10246" max="10277" width="3.75" style="55" customWidth="1"/>
    <col min="10278" max="10278" width="6.125" style="55" customWidth="1"/>
    <col min="10279" max="10279" width="5.875" style="55" customWidth="1"/>
    <col min="10280" max="10280" width="6.375" style="55" customWidth="1"/>
    <col min="10281" max="10282" width="1.875" style="55" customWidth="1"/>
    <col min="10283" max="10283" width="3.125" style="55" bestFit="1" customWidth="1"/>
    <col min="10284" max="10497" width="10.25" style="55"/>
    <col min="10498" max="10498" width="1" style="55" customWidth="1"/>
    <col min="10499" max="10499" width="12.875" style="55" customWidth="1"/>
    <col min="10500" max="10500" width="3.5" style="55" customWidth="1"/>
    <col min="10501" max="10501" width="12" style="55" customWidth="1"/>
    <col min="10502" max="10533" width="3.75" style="55" customWidth="1"/>
    <col min="10534" max="10534" width="6.125" style="55" customWidth="1"/>
    <col min="10535" max="10535" width="5.875" style="55" customWidth="1"/>
    <col min="10536" max="10536" width="6.375" style="55" customWidth="1"/>
    <col min="10537" max="10538" width="1.875" style="55" customWidth="1"/>
    <col min="10539" max="10539" width="3.125" style="55" bestFit="1" customWidth="1"/>
    <col min="10540" max="10753" width="10.25" style="55"/>
    <col min="10754" max="10754" width="1" style="55" customWidth="1"/>
    <col min="10755" max="10755" width="12.875" style="55" customWidth="1"/>
    <col min="10756" max="10756" width="3.5" style="55" customWidth="1"/>
    <col min="10757" max="10757" width="12" style="55" customWidth="1"/>
    <col min="10758" max="10789" width="3.75" style="55" customWidth="1"/>
    <col min="10790" max="10790" width="6.125" style="55" customWidth="1"/>
    <col min="10791" max="10791" width="5.875" style="55" customWidth="1"/>
    <col min="10792" max="10792" width="6.375" style="55" customWidth="1"/>
    <col min="10793" max="10794" width="1.875" style="55" customWidth="1"/>
    <col min="10795" max="10795" width="3.125" style="55" bestFit="1" customWidth="1"/>
    <col min="10796" max="11009" width="10.25" style="55"/>
    <col min="11010" max="11010" width="1" style="55" customWidth="1"/>
    <col min="11011" max="11011" width="12.875" style="55" customWidth="1"/>
    <col min="11012" max="11012" width="3.5" style="55" customWidth="1"/>
    <col min="11013" max="11013" width="12" style="55" customWidth="1"/>
    <col min="11014" max="11045" width="3.75" style="55" customWidth="1"/>
    <col min="11046" max="11046" width="6.125" style="55" customWidth="1"/>
    <col min="11047" max="11047" width="5.875" style="55" customWidth="1"/>
    <col min="11048" max="11048" width="6.375" style="55" customWidth="1"/>
    <col min="11049" max="11050" width="1.875" style="55" customWidth="1"/>
    <col min="11051" max="11051" width="3.125" style="55" bestFit="1" customWidth="1"/>
    <col min="11052" max="11265" width="10.25" style="55"/>
    <col min="11266" max="11266" width="1" style="55" customWidth="1"/>
    <col min="11267" max="11267" width="12.875" style="55" customWidth="1"/>
    <col min="11268" max="11268" width="3.5" style="55" customWidth="1"/>
    <col min="11269" max="11269" width="12" style="55" customWidth="1"/>
    <col min="11270" max="11301" width="3.75" style="55" customWidth="1"/>
    <col min="11302" max="11302" width="6.125" style="55" customWidth="1"/>
    <col min="11303" max="11303" width="5.875" style="55" customWidth="1"/>
    <col min="11304" max="11304" width="6.375" style="55" customWidth="1"/>
    <col min="11305" max="11306" width="1.875" style="55" customWidth="1"/>
    <col min="11307" max="11307" width="3.125" style="55" bestFit="1" customWidth="1"/>
    <col min="11308" max="11521" width="10.25" style="55"/>
    <col min="11522" max="11522" width="1" style="55" customWidth="1"/>
    <col min="11523" max="11523" width="12.875" style="55" customWidth="1"/>
    <col min="11524" max="11524" width="3.5" style="55" customWidth="1"/>
    <col min="11525" max="11525" width="12" style="55" customWidth="1"/>
    <col min="11526" max="11557" width="3.75" style="55" customWidth="1"/>
    <col min="11558" max="11558" width="6.125" style="55" customWidth="1"/>
    <col min="11559" max="11559" width="5.875" style="55" customWidth="1"/>
    <col min="11560" max="11560" width="6.375" style="55" customWidth="1"/>
    <col min="11561" max="11562" width="1.875" style="55" customWidth="1"/>
    <col min="11563" max="11563" width="3.125" style="55" bestFit="1" customWidth="1"/>
    <col min="11564" max="11777" width="10.25" style="55"/>
    <col min="11778" max="11778" width="1" style="55" customWidth="1"/>
    <col min="11779" max="11779" width="12.875" style="55" customWidth="1"/>
    <col min="11780" max="11780" width="3.5" style="55" customWidth="1"/>
    <col min="11781" max="11781" width="12" style="55" customWidth="1"/>
    <col min="11782" max="11813" width="3.75" style="55" customWidth="1"/>
    <col min="11814" max="11814" width="6.125" style="55" customWidth="1"/>
    <col min="11815" max="11815" width="5.875" style="55" customWidth="1"/>
    <col min="11816" max="11816" width="6.375" style="55" customWidth="1"/>
    <col min="11817" max="11818" width="1.875" style="55" customWidth="1"/>
    <col min="11819" max="11819" width="3.125" style="55" bestFit="1" customWidth="1"/>
    <col min="11820" max="12033" width="10.25" style="55"/>
    <col min="12034" max="12034" width="1" style="55" customWidth="1"/>
    <col min="12035" max="12035" width="12.875" style="55" customWidth="1"/>
    <col min="12036" max="12036" width="3.5" style="55" customWidth="1"/>
    <col min="12037" max="12037" width="12" style="55" customWidth="1"/>
    <col min="12038" max="12069" width="3.75" style="55" customWidth="1"/>
    <col min="12070" max="12070" width="6.125" style="55" customWidth="1"/>
    <col min="12071" max="12071" width="5.875" style="55" customWidth="1"/>
    <col min="12072" max="12072" width="6.375" style="55" customWidth="1"/>
    <col min="12073" max="12074" width="1.875" style="55" customWidth="1"/>
    <col min="12075" max="12075" width="3.125" style="55" bestFit="1" customWidth="1"/>
    <col min="12076" max="12289" width="10.25" style="55"/>
    <col min="12290" max="12290" width="1" style="55" customWidth="1"/>
    <col min="12291" max="12291" width="12.875" style="55" customWidth="1"/>
    <col min="12292" max="12292" width="3.5" style="55" customWidth="1"/>
    <col min="12293" max="12293" width="12" style="55" customWidth="1"/>
    <col min="12294" max="12325" width="3.75" style="55" customWidth="1"/>
    <col min="12326" max="12326" width="6.125" style="55" customWidth="1"/>
    <col min="12327" max="12327" width="5.875" style="55" customWidth="1"/>
    <col min="12328" max="12328" width="6.375" style="55" customWidth="1"/>
    <col min="12329" max="12330" width="1.875" style="55" customWidth="1"/>
    <col min="12331" max="12331" width="3.125" style="55" bestFit="1" customWidth="1"/>
    <col min="12332" max="12545" width="10.25" style="55"/>
    <col min="12546" max="12546" width="1" style="55" customWidth="1"/>
    <col min="12547" max="12547" width="12.875" style="55" customWidth="1"/>
    <col min="12548" max="12548" width="3.5" style="55" customWidth="1"/>
    <col min="12549" max="12549" width="12" style="55" customWidth="1"/>
    <col min="12550" max="12581" width="3.75" style="55" customWidth="1"/>
    <col min="12582" max="12582" width="6.125" style="55" customWidth="1"/>
    <col min="12583" max="12583" width="5.875" style="55" customWidth="1"/>
    <col min="12584" max="12584" width="6.375" style="55" customWidth="1"/>
    <col min="12585" max="12586" width="1.875" style="55" customWidth="1"/>
    <col min="12587" max="12587" width="3.125" style="55" bestFit="1" customWidth="1"/>
    <col min="12588" max="12801" width="10.25" style="55"/>
    <col min="12802" max="12802" width="1" style="55" customWidth="1"/>
    <col min="12803" max="12803" width="12.875" style="55" customWidth="1"/>
    <col min="12804" max="12804" width="3.5" style="55" customWidth="1"/>
    <col min="12805" max="12805" width="12" style="55" customWidth="1"/>
    <col min="12806" max="12837" width="3.75" style="55" customWidth="1"/>
    <col min="12838" max="12838" width="6.125" style="55" customWidth="1"/>
    <col min="12839" max="12839" width="5.875" style="55" customWidth="1"/>
    <col min="12840" max="12840" width="6.375" style="55" customWidth="1"/>
    <col min="12841" max="12842" width="1.875" style="55" customWidth="1"/>
    <col min="12843" max="12843" width="3.125" style="55" bestFit="1" customWidth="1"/>
    <col min="12844" max="13057" width="10.25" style="55"/>
    <col min="13058" max="13058" width="1" style="55" customWidth="1"/>
    <col min="13059" max="13059" width="12.875" style="55" customWidth="1"/>
    <col min="13060" max="13060" width="3.5" style="55" customWidth="1"/>
    <col min="13061" max="13061" width="12" style="55" customWidth="1"/>
    <col min="13062" max="13093" width="3.75" style="55" customWidth="1"/>
    <col min="13094" max="13094" width="6.125" style="55" customWidth="1"/>
    <col min="13095" max="13095" width="5.875" style="55" customWidth="1"/>
    <col min="13096" max="13096" width="6.375" style="55" customWidth="1"/>
    <col min="13097" max="13098" width="1.875" style="55" customWidth="1"/>
    <col min="13099" max="13099" width="3.125" style="55" bestFit="1" customWidth="1"/>
    <col min="13100" max="13313" width="10.25" style="55"/>
    <col min="13314" max="13314" width="1" style="55" customWidth="1"/>
    <col min="13315" max="13315" width="12.875" style="55" customWidth="1"/>
    <col min="13316" max="13316" width="3.5" style="55" customWidth="1"/>
    <col min="13317" max="13317" width="12" style="55" customWidth="1"/>
    <col min="13318" max="13349" width="3.75" style="55" customWidth="1"/>
    <col min="13350" max="13350" width="6.125" style="55" customWidth="1"/>
    <col min="13351" max="13351" width="5.875" style="55" customWidth="1"/>
    <col min="13352" max="13352" width="6.375" style="55" customWidth="1"/>
    <col min="13353" max="13354" width="1.875" style="55" customWidth="1"/>
    <col min="13355" max="13355" width="3.125" style="55" bestFit="1" customWidth="1"/>
    <col min="13356" max="13569" width="10.25" style="55"/>
    <col min="13570" max="13570" width="1" style="55" customWidth="1"/>
    <col min="13571" max="13571" width="12.875" style="55" customWidth="1"/>
    <col min="13572" max="13572" width="3.5" style="55" customWidth="1"/>
    <col min="13573" max="13573" width="12" style="55" customWidth="1"/>
    <col min="13574" max="13605" width="3.75" style="55" customWidth="1"/>
    <col min="13606" max="13606" width="6.125" style="55" customWidth="1"/>
    <col min="13607" max="13607" width="5.875" style="55" customWidth="1"/>
    <col min="13608" max="13608" width="6.375" style="55" customWidth="1"/>
    <col min="13609" max="13610" width="1.875" style="55" customWidth="1"/>
    <col min="13611" max="13611" width="3.125" style="55" bestFit="1" customWidth="1"/>
    <col min="13612" max="13825" width="10.25" style="55"/>
    <col min="13826" max="13826" width="1" style="55" customWidth="1"/>
    <col min="13827" max="13827" width="12.875" style="55" customWidth="1"/>
    <col min="13828" max="13828" width="3.5" style="55" customWidth="1"/>
    <col min="13829" max="13829" width="12" style="55" customWidth="1"/>
    <col min="13830" max="13861" width="3.75" style="55" customWidth="1"/>
    <col min="13862" max="13862" width="6.125" style="55" customWidth="1"/>
    <col min="13863" max="13863" width="5.875" style="55" customWidth="1"/>
    <col min="13864" max="13864" width="6.375" style="55" customWidth="1"/>
    <col min="13865" max="13866" width="1.875" style="55" customWidth="1"/>
    <col min="13867" max="13867" width="3.125" style="55" bestFit="1" customWidth="1"/>
    <col min="13868" max="14081" width="10.25" style="55"/>
    <col min="14082" max="14082" width="1" style="55" customWidth="1"/>
    <col min="14083" max="14083" width="12.875" style="55" customWidth="1"/>
    <col min="14084" max="14084" width="3.5" style="55" customWidth="1"/>
    <col min="14085" max="14085" width="12" style="55" customWidth="1"/>
    <col min="14086" max="14117" width="3.75" style="55" customWidth="1"/>
    <col min="14118" max="14118" width="6.125" style="55" customWidth="1"/>
    <col min="14119" max="14119" width="5.875" style="55" customWidth="1"/>
    <col min="14120" max="14120" width="6.375" style="55" customWidth="1"/>
    <col min="14121" max="14122" width="1.875" style="55" customWidth="1"/>
    <col min="14123" max="14123" width="3.125" style="55" bestFit="1" customWidth="1"/>
    <col min="14124" max="14337" width="10.25" style="55"/>
    <col min="14338" max="14338" width="1" style="55" customWidth="1"/>
    <col min="14339" max="14339" width="12.875" style="55" customWidth="1"/>
    <col min="14340" max="14340" width="3.5" style="55" customWidth="1"/>
    <col min="14341" max="14341" width="12" style="55" customWidth="1"/>
    <col min="14342" max="14373" width="3.75" style="55" customWidth="1"/>
    <col min="14374" max="14374" width="6.125" style="55" customWidth="1"/>
    <col min="14375" max="14375" width="5.875" style="55" customWidth="1"/>
    <col min="14376" max="14376" width="6.375" style="55" customWidth="1"/>
    <col min="14377" max="14378" width="1.875" style="55" customWidth="1"/>
    <col min="14379" max="14379" width="3.125" style="55" bestFit="1" customWidth="1"/>
    <col min="14380" max="14593" width="10.25" style="55"/>
    <col min="14594" max="14594" width="1" style="55" customWidth="1"/>
    <col min="14595" max="14595" width="12.875" style="55" customWidth="1"/>
    <col min="14596" max="14596" width="3.5" style="55" customWidth="1"/>
    <col min="14597" max="14597" width="12" style="55" customWidth="1"/>
    <col min="14598" max="14629" width="3.75" style="55" customWidth="1"/>
    <col min="14630" max="14630" width="6.125" style="55" customWidth="1"/>
    <col min="14631" max="14631" width="5.875" style="55" customWidth="1"/>
    <col min="14632" max="14632" width="6.375" style="55" customWidth="1"/>
    <col min="14633" max="14634" width="1.875" style="55" customWidth="1"/>
    <col min="14635" max="14635" width="3.125" style="55" bestFit="1" customWidth="1"/>
    <col min="14636" max="14849" width="10.25" style="55"/>
    <col min="14850" max="14850" width="1" style="55" customWidth="1"/>
    <col min="14851" max="14851" width="12.875" style="55" customWidth="1"/>
    <col min="14852" max="14852" width="3.5" style="55" customWidth="1"/>
    <col min="14853" max="14853" width="12" style="55" customWidth="1"/>
    <col min="14854" max="14885" width="3.75" style="55" customWidth="1"/>
    <col min="14886" max="14886" width="6.125" style="55" customWidth="1"/>
    <col min="14887" max="14887" width="5.875" style="55" customWidth="1"/>
    <col min="14888" max="14888" width="6.375" style="55" customWidth="1"/>
    <col min="14889" max="14890" width="1.875" style="55" customWidth="1"/>
    <col min="14891" max="14891" width="3.125" style="55" bestFit="1" customWidth="1"/>
    <col min="14892" max="15105" width="10.25" style="55"/>
    <col min="15106" max="15106" width="1" style="55" customWidth="1"/>
    <col min="15107" max="15107" width="12.875" style="55" customWidth="1"/>
    <col min="15108" max="15108" width="3.5" style="55" customWidth="1"/>
    <col min="15109" max="15109" width="12" style="55" customWidth="1"/>
    <col min="15110" max="15141" width="3.75" style="55" customWidth="1"/>
    <col min="15142" max="15142" width="6.125" style="55" customWidth="1"/>
    <col min="15143" max="15143" width="5.875" style="55" customWidth="1"/>
    <col min="15144" max="15144" width="6.375" style="55" customWidth="1"/>
    <col min="15145" max="15146" width="1.875" style="55" customWidth="1"/>
    <col min="15147" max="15147" width="3.125" style="55" bestFit="1" customWidth="1"/>
    <col min="15148" max="15361" width="10.25" style="55"/>
    <col min="15362" max="15362" width="1" style="55" customWidth="1"/>
    <col min="15363" max="15363" width="12.875" style="55" customWidth="1"/>
    <col min="15364" max="15364" width="3.5" style="55" customWidth="1"/>
    <col min="15365" max="15365" width="12" style="55" customWidth="1"/>
    <col min="15366" max="15397" width="3.75" style="55" customWidth="1"/>
    <col min="15398" max="15398" width="6.125" style="55" customWidth="1"/>
    <col min="15399" max="15399" width="5.875" style="55" customWidth="1"/>
    <col min="15400" max="15400" width="6.375" style="55" customWidth="1"/>
    <col min="15401" max="15402" width="1.875" style="55" customWidth="1"/>
    <col min="15403" max="15403" width="3.125" style="55" bestFit="1" customWidth="1"/>
    <col min="15404" max="15617" width="10.25" style="55"/>
    <col min="15618" max="15618" width="1" style="55" customWidth="1"/>
    <col min="15619" max="15619" width="12.875" style="55" customWidth="1"/>
    <col min="15620" max="15620" width="3.5" style="55" customWidth="1"/>
    <col min="15621" max="15621" width="12" style="55" customWidth="1"/>
    <col min="15622" max="15653" width="3.75" style="55" customWidth="1"/>
    <col min="15654" max="15654" width="6.125" style="55" customWidth="1"/>
    <col min="15655" max="15655" width="5.875" style="55" customWidth="1"/>
    <col min="15656" max="15656" width="6.375" style="55" customWidth="1"/>
    <col min="15657" max="15658" width="1.875" style="55" customWidth="1"/>
    <col min="15659" max="15659" width="3.125" style="55" bestFit="1" customWidth="1"/>
    <col min="15660" max="15873" width="10.25" style="55"/>
    <col min="15874" max="15874" width="1" style="55" customWidth="1"/>
    <col min="15875" max="15875" width="12.875" style="55" customWidth="1"/>
    <col min="15876" max="15876" width="3.5" style="55" customWidth="1"/>
    <col min="15877" max="15877" width="12" style="55" customWidth="1"/>
    <col min="15878" max="15909" width="3.75" style="55" customWidth="1"/>
    <col min="15910" max="15910" width="6.125" style="55" customWidth="1"/>
    <col min="15911" max="15911" width="5.875" style="55" customWidth="1"/>
    <col min="15912" max="15912" width="6.375" style="55" customWidth="1"/>
    <col min="15913" max="15914" width="1.875" style="55" customWidth="1"/>
    <col min="15915" max="15915" width="3.125" style="55" bestFit="1" customWidth="1"/>
    <col min="15916" max="16129" width="10.25" style="55"/>
    <col min="16130" max="16130" width="1" style="55" customWidth="1"/>
    <col min="16131" max="16131" width="12.875" style="55" customWidth="1"/>
    <col min="16132" max="16132" width="3.5" style="55" customWidth="1"/>
    <col min="16133" max="16133" width="12" style="55" customWidth="1"/>
    <col min="16134" max="16165" width="3.75" style="55" customWidth="1"/>
    <col min="16166" max="16166" width="6.125" style="55" customWidth="1"/>
    <col min="16167" max="16167" width="5.875" style="55" customWidth="1"/>
    <col min="16168" max="16168" width="6.375" style="55" customWidth="1"/>
    <col min="16169" max="16170" width="1.875" style="55" customWidth="1"/>
    <col min="16171" max="16171" width="3.125" style="55" bestFit="1" customWidth="1"/>
    <col min="16172" max="16384" width="10.25" style="55"/>
  </cols>
  <sheetData>
    <row r="1" spans="2:44" ht="17.25">
      <c r="B1" s="558"/>
      <c r="AM1" s="702" t="s">
        <v>343</v>
      </c>
      <c r="AN1" s="702"/>
    </row>
    <row r="2" spans="2:44" ht="18.75" customHeight="1">
      <c r="C2" s="61" t="s">
        <v>1416</v>
      </c>
      <c r="L2" s="703" t="s">
        <v>921</v>
      </c>
      <c r="M2" s="703"/>
      <c r="N2" s="51"/>
      <c r="O2" s="52" t="s">
        <v>346</v>
      </c>
      <c r="P2" s="53"/>
      <c r="Q2" s="704" t="s">
        <v>347</v>
      </c>
      <c r="R2" s="704"/>
      <c r="S2" s="62"/>
      <c r="T2" s="62"/>
      <c r="Z2" s="701" t="s">
        <v>348</v>
      </c>
      <c r="AA2" s="701"/>
      <c r="AB2" s="701"/>
      <c r="AC2" s="701"/>
      <c r="AD2" s="743"/>
      <c r="AE2" s="743"/>
      <c r="AF2" s="743"/>
      <c r="AG2" s="743"/>
      <c r="AH2" s="743"/>
      <c r="AI2" s="743"/>
      <c r="AJ2" s="705" t="s">
        <v>922</v>
      </c>
      <c r="AK2" s="705"/>
      <c r="AL2" s="705"/>
      <c r="AM2" s="705"/>
      <c r="AN2" s="54" t="s">
        <v>349</v>
      </c>
    </row>
    <row r="3" spans="2:44" ht="18.75" customHeight="1">
      <c r="C3" s="150" t="s">
        <v>1408</v>
      </c>
      <c r="L3" s="63"/>
      <c r="M3" s="64"/>
      <c r="N3" s="64"/>
      <c r="P3" s="65"/>
      <c r="Q3" s="62"/>
      <c r="R3" s="62"/>
      <c r="S3" s="62"/>
      <c r="T3" s="62"/>
      <c r="Z3" s="701" t="s">
        <v>351</v>
      </c>
      <c r="AA3" s="701"/>
      <c r="AB3" s="701"/>
      <c r="AC3" s="701"/>
      <c r="AD3" s="996"/>
      <c r="AE3" s="996"/>
      <c r="AF3" s="996"/>
      <c r="AG3" s="996"/>
      <c r="AH3" s="996"/>
      <c r="AI3" s="996"/>
      <c r="AJ3" s="996"/>
      <c r="AK3" s="996"/>
      <c r="AL3" s="996"/>
      <c r="AM3" s="996"/>
      <c r="AN3" s="54" t="s">
        <v>349</v>
      </c>
    </row>
    <row r="4" spans="2:44" s="390" customFormat="1" ht="6.75" customHeight="1">
      <c r="C4" s="150"/>
      <c r="L4" s="63"/>
      <c r="M4" s="391"/>
      <c r="N4" s="391"/>
      <c r="P4" s="65"/>
      <c r="Q4" s="62"/>
      <c r="R4" s="62"/>
      <c r="S4" s="62"/>
      <c r="T4" s="62"/>
      <c r="Z4" s="389"/>
      <c r="AA4" s="389"/>
      <c r="AB4" s="389"/>
      <c r="AC4" s="389"/>
      <c r="AD4" s="392"/>
      <c r="AE4" s="392"/>
      <c r="AF4" s="392"/>
      <c r="AG4" s="392"/>
      <c r="AH4" s="392"/>
      <c r="AI4" s="392"/>
      <c r="AJ4" s="392"/>
      <c r="AK4" s="392"/>
      <c r="AL4" s="392"/>
      <c r="AM4" s="392"/>
      <c r="AN4" s="54"/>
    </row>
    <row r="5" spans="2:44" ht="18.75" customHeight="1">
      <c r="C5" s="150"/>
      <c r="L5" s="63"/>
      <c r="M5" s="64"/>
      <c r="N5" s="64"/>
      <c r="P5" s="65"/>
      <c r="Q5" s="62"/>
      <c r="R5" s="62"/>
      <c r="S5" s="62"/>
      <c r="T5" s="62"/>
      <c r="Z5" s="695" t="s">
        <v>353</v>
      </c>
      <c r="AA5" s="695"/>
      <c r="AB5" s="695"/>
      <c r="AC5" s="695"/>
      <c r="AD5" s="696">
        <f>AH5+AM5</f>
        <v>0</v>
      </c>
      <c r="AE5" s="696"/>
      <c r="AF5" s="697" t="s">
        <v>354</v>
      </c>
      <c r="AG5" s="697"/>
      <c r="AH5" s="698"/>
      <c r="AI5" s="698"/>
      <c r="AJ5" s="699" t="s">
        <v>417</v>
      </c>
      <c r="AK5" s="699"/>
      <c r="AL5" s="699"/>
      <c r="AM5" s="117"/>
      <c r="AN5" s="55" t="s">
        <v>420</v>
      </c>
    </row>
    <row r="6" spans="2:44" ht="18.75" customHeight="1" thickBot="1">
      <c r="C6" s="724" t="s">
        <v>356</v>
      </c>
      <c r="D6" s="724"/>
      <c r="E6" s="738"/>
      <c r="F6" s="738"/>
      <c r="G6" s="738"/>
      <c r="H6" s="738"/>
      <c r="I6" s="738"/>
      <c r="J6" s="738"/>
      <c r="K6" s="738"/>
      <c r="L6" s="738"/>
      <c r="M6" s="738"/>
      <c r="N6" s="738"/>
      <c r="O6" s="738"/>
      <c r="P6" s="738"/>
      <c r="Q6" s="738"/>
      <c r="R6" s="738"/>
      <c r="S6" s="738"/>
      <c r="T6" s="738"/>
      <c r="U6" s="738"/>
      <c r="V6" s="738"/>
      <c r="W6" s="738"/>
      <c r="X6" s="738"/>
      <c r="Y6" s="54" t="s">
        <v>357</v>
      </c>
      <c r="Z6" s="700" t="s">
        <v>358</v>
      </c>
      <c r="AA6" s="700"/>
      <c r="AB6" s="700"/>
      <c r="AC6" s="700"/>
      <c r="AD6" s="723"/>
      <c r="AE6" s="723"/>
      <c r="AF6" s="722" t="s">
        <v>421</v>
      </c>
      <c r="AG6" s="722"/>
      <c r="AH6" s="722"/>
      <c r="AI6" s="722"/>
      <c r="AJ6" s="721" t="s">
        <v>418</v>
      </c>
      <c r="AK6" s="721"/>
      <c r="AL6" s="721"/>
      <c r="AM6" s="51"/>
      <c r="AN6" s="55" t="s">
        <v>419</v>
      </c>
    </row>
    <row r="7" spans="2:44" ht="18.75" customHeight="1">
      <c r="C7" s="121"/>
      <c r="D7" s="725" t="s">
        <v>359</v>
      </c>
      <c r="E7" s="122"/>
      <c r="F7" s="728" t="s">
        <v>360</v>
      </c>
      <c r="G7" s="729"/>
      <c r="H7" s="729"/>
      <c r="I7" s="729"/>
      <c r="J7" s="729"/>
      <c r="K7" s="729"/>
      <c r="L7" s="730"/>
      <c r="M7" s="728" t="s">
        <v>361</v>
      </c>
      <c r="N7" s="729"/>
      <c r="O7" s="729"/>
      <c r="P7" s="729"/>
      <c r="Q7" s="729"/>
      <c r="R7" s="729"/>
      <c r="S7" s="730"/>
      <c r="T7" s="728" t="s">
        <v>362</v>
      </c>
      <c r="U7" s="729"/>
      <c r="V7" s="729"/>
      <c r="W7" s="729"/>
      <c r="X7" s="729"/>
      <c r="Y7" s="729"/>
      <c r="Z7" s="730"/>
      <c r="AA7" s="728" t="s">
        <v>363</v>
      </c>
      <c r="AB7" s="729"/>
      <c r="AC7" s="729"/>
      <c r="AD7" s="729"/>
      <c r="AE7" s="729"/>
      <c r="AF7" s="729"/>
      <c r="AG7" s="731"/>
      <c r="AH7" s="732" t="s">
        <v>364</v>
      </c>
      <c r="AI7" s="733"/>
      <c r="AJ7" s="733"/>
      <c r="AK7" s="734"/>
      <c r="AL7" s="130" t="s">
        <v>365</v>
      </c>
      <c r="AM7" s="131" t="s">
        <v>366</v>
      </c>
      <c r="AN7" s="131" t="s">
        <v>367</v>
      </c>
      <c r="AQ7" s="56" t="s">
        <v>344</v>
      </c>
      <c r="AR7" s="421" t="s">
        <v>922</v>
      </c>
    </row>
    <row r="8" spans="2:44" ht="18" customHeight="1">
      <c r="C8" s="123" t="s">
        <v>368</v>
      </c>
      <c r="D8" s="726"/>
      <c r="E8" s="124" t="s">
        <v>369</v>
      </c>
      <c r="F8" s="127">
        <v>1</v>
      </c>
      <c r="G8" s="128">
        <v>2</v>
      </c>
      <c r="H8" s="128">
        <v>3</v>
      </c>
      <c r="I8" s="128">
        <v>4</v>
      </c>
      <c r="J8" s="128">
        <v>5</v>
      </c>
      <c r="K8" s="128">
        <v>6</v>
      </c>
      <c r="L8" s="129">
        <v>7</v>
      </c>
      <c r="M8" s="127">
        <v>8</v>
      </c>
      <c r="N8" s="128">
        <v>9</v>
      </c>
      <c r="O8" s="128">
        <v>10</v>
      </c>
      <c r="P8" s="128">
        <v>11</v>
      </c>
      <c r="Q8" s="128">
        <v>12</v>
      </c>
      <c r="R8" s="128">
        <v>13</v>
      </c>
      <c r="S8" s="128">
        <v>14</v>
      </c>
      <c r="T8" s="127">
        <v>15</v>
      </c>
      <c r="U8" s="128">
        <v>16</v>
      </c>
      <c r="V8" s="128">
        <v>17</v>
      </c>
      <c r="W8" s="128">
        <v>18</v>
      </c>
      <c r="X8" s="128">
        <v>19</v>
      </c>
      <c r="Y8" s="128">
        <v>20</v>
      </c>
      <c r="Z8" s="128">
        <v>21</v>
      </c>
      <c r="AA8" s="127">
        <v>22</v>
      </c>
      <c r="AB8" s="128">
        <v>23</v>
      </c>
      <c r="AC8" s="128">
        <v>24</v>
      </c>
      <c r="AD8" s="128">
        <v>25</v>
      </c>
      <c r="AE8" s="128">
        <v>26</v>
      </c>
      <c r="AF8" s="128">
        <v>27</v>
      </c>
      <c r="AG8" s="128">
        <v>28</v>
      </c>
      <c r="AH8" s="735"/>
      <c r="AI8" s="736"/>
      <c r="AJ8" s="736"/>
      <c r="AK8" s="737"/>
      <c r="AL8" s="132"/>
      <c r="AM8" s="133" t="s">
        <v>370</v>
      </c>
      <c r="AN8" s="134" t="s">
        <v>371</v>
      </c>
      <c r="AQ8" s="56" t="s">
        <v>350</v>
      </c>
      <c r="AR8" s="421" t="s">
        <v>923</v>
      </c>
    </row>
    <row r="9" spans="2:44" ht="18" customHeight="1" thickBot="1">
      <c r="C9" s="125"/>
      <c r="D9" s="727"/>
      <c r="E9" s="126"/>
      <c r="F9" s="141"/>
      <c r="G9" s="141"/>
      <c r="H9" s="141"/>
      <c r="I9" s="141"/>
      <c r="J9" s="141"/>
      <c r="K9" s="141"/>
      <c r="L9" s="142"/>
      <c r="M9" s="143"/>
      <c r="N9" s="141"/>
      <c r="O9" s="141"/>
      <c r="P9" s="141"/>
      <c r="Q9" s="141"/>
      <c r="R9" s="141"/>
      <c r="S9" s="141"/>
      <c r="T9" s="143"/>
      <c r="U9" s="141"/>
      <c r="V9" s="141"/>
      <c r="W9" s="141"/>
      <c r="X9" s="141"/>
      <c r="Y9" s="141"/>
      <c r="Z9" s="141"/>
      <c r="AA9" s="143"/>
      <c r="AB9" s="141"/>
      <c r="AC9" s="141"/>
      <c r="AD9" s="141"/>
      <c r="AE9" s="141"/>
      <c r="AF9" s="141"/>
      <c r="AG9" s="141"/>
      <c r="AH9" s="135" t="s">
        <v>372</v>
      </c>
      <c r="AI9" s="136" t="s">
        <v>373</v>
      </c>
      <c r="AJ9" s="136" t="s">
        <v>374</v>
      </c>
      <c r="AK9" s="137" t="s">
        <v>375</v>
      </c>
      <c r="AL9" s="138" t="s">
        <v>376</v>
      </c>
      <c r="AM9" s="139" t="s">
        <v>377</v>
      </c>
      <c r="AN9" s="140" t="s">
        <v>378</v>
      </c>
      <c r="AQ9" s="56" t="s">
        <v>352</v>
      </c>
      <c r="AR9" s="421"/>
    </row>
    <row r="10" spans="2:44" ht="18" customHeight="1">
      <c r="B10" s="118" t="s">
        <v>6</v>
      </c>
      <c r="C10" s="430"/>
      <c r="D10" s="57"/>
      <c r="E10" s="433"/>
      <c r="F10" s="66"/>
      <c r="G10" s="67"/>
      <c r="H10" s="67"/>
      <c r="I10" s="67"/>
      <c r="J10" s="67"/>
      <c r="K10" s="67"/>
      <c r="L10" s="68"/>
      <c r="M10" s="66"/>
      <c r="N10" s="67"/>
      <c r="O10" s="67"/>
      <c r="P10" s="67"/>
      <c r="Q10" s="67"/>
      <c r="R10" s="67"/>
      <c r="S10" s="68"/>
      <c r="T10" s="66"/>
      <c r="U10" s="67"/>
      <c r="V10" s="67"/>
      <c r="W10" s="67"/>
      <c r="X10" s="67"/>
      <c r="Y10" s="67"/>
      <c r="Z10" s="68"/>
      <c r="AA10" s="69"/>
      <c r="AB10" s="67"/>
      <c r="AC10" s="67"/>
      <c r="AD10" s="67"/>
      <c r="AE10" s="67"/>
      <c r="AF10" s="67"/>
      <c r="AG10" s="68"/>
      <c r="AH10" s="70"/>
      <c r="AI10" s="71"/>
      <c r="AJ10" s="72"/>
      <c r="AK10" s="73"/>
      <c r="AL10" s="74"/>
      <c r="AM10" s="75"/>
      <c r="AN10" s="76"/>
      <c r="AQ10" s="56" t="s">
        <v>355</v>
      </c>
    </row>
    <row r="11" spans="2:44" ht="18" customHeight="1">
      <c r="B11" s="118" t="s">
        <v>7</v>
      </c>
      <c r="C11" s="430"/>
      <c r="D11" s="57"/>
      <c r="E11" s="434"/>
      <c r="F11" s="67"/>
      <c r="G11" s="67"/>
      <c r="H11" s="77"/>
      <c r="I11" s="67"/>
      <c r="J11" s="67"/>
      <c r="K11" s="67"/>
      <c r="L11" s="67"/>
      <c r="M11" s="78"/>
      <c r="N11" s="67"/>
      <c r="O11" s="77"/>
      <c r="P11" s="67"/>
      <c r="Q11" s="67"/>
      <c r="R11" s="67"/>
      <c r="S11" s="67"/>
      <c r="T11" s="78"/>
      <c r="U11" s="67"/>
      <c r="V11" s="77"/>
      <c r="W11" s="67"/>
      <c r="X11" s="67"/>
      <c r="Y11" s="67"/>
      <c r="Z11" s="67"/>
      <c r="AA11" s="78"/>
      <c r="AB11" s="67"/>
      <c r="AC11" s="77"/>
      <c r="AD11" s="67"/>
      <c r="AE11" s="67"/>
      <c r="AF11" s="67"/>
      <c r="AG11" s="67"/>
      <c r="AH11" s="79"/>
      <c r="AI11" s="80"/>
      <c r="AJ11" s="80"/>
      <c r="AK11" s="81"/>
      <c r="AL11" s="82"/>
      <c r="AM11" s="83"/>
      <c r="AN11" s="84"/>
      <c r="AQ11" s="56"/>
    </row>
    <row r="12" spans="2:44" ht="18" customHeight="1">
      <c r="B12" s="118" t="s">
        <v>8</v>
      </c>
      <c r="C12" s="430"/>
      <c r="D12" s="57"/>
      <c r="E12" s="434"/>
      <c r="F12" s="67"/>
      <c r="G12" s="67"/>
      <c r="H12" s="67"/>
      <c r="I12" s="67"/>
      <c r="J12" s="67"/>
      <c r="K12" s="67"/>
      <c r="L12" s="85"/>
      <c r="M12" s="78"/>
      <c r="N12" s="67"/>
      <c r="O12" s="67"/>
      <c r="P12" s="67"/>
      <c r="Q12" s="67"/>
      <c r="R12" s="67"/>
      <c r="S12" s="67"/>
      <c r="T12" s="78"/>
      <c r="U12" s="67"/>
      <c r="V12" s="67"/>
      <c r="W12" s="67"/>
      <c r="X12" s="67"/>
      <c r="Y12" s="67"/>
      <c r="Z12" s="67"/>
      <c r="AA12" s="78"/>
      <c r="AB12" s="67"/>
      <c r="AC12" s="67"/>
      <c r="AD12" s="67"/>
      <c r="AE12" s="67"/>
      <c r="AF12" s="67"/>
      <c r="AG12" s="67"/>
      <c r="AH12" s="79"/>
      <c r="AI12" s="80"/>
      <c r="AJ12" s="80"/>
      <c r="AK12" s="81"/>
      <c r="AL12" s="86"/>
      <c r="AM12" s="87"/>
      <c r="AN12" s="84"/>
    </row>
    <row r="13" spans="2:44" ht="18" customHeight="1">
      <c r="B13" s="118" t="s">
        <v>9</v>
      </c>
      <c r="C13" s="430"/>
      <c r="D13" s="57"/>
      <c r="E13" s="434"/>
      <c r="F13" s="88"/>
      <c r="G13" s="67"/>
      <c r="H13" s="67"/>
      <c r="I13" s="67"/>
      <c r="J13" s="67"/>
      <c r="K13" s="67"/>
      <c r="L13" s="89"/>
      <c r="M13" s="88"/>
      <c r="N13" s="67"/>
      <c r="O13" s="67"/>
      <c r="P13" s="67"/>
      <c r="Q13" s="67"/>
      <c r="R13" s="67"/>
      <c r="S13" s="89"/>
      <c r="T13" s="88"/>
      <c r="U13" s="67"/>
      <c r="V13" s="67"/>
      <c r="W13" s="67"/>
      <c r="X13" s="67"/>
      <c r="Y13" s="67"/>
      <c r="Z13" s="89"/>
      <c r="AA13" s="90"/>
      <c r="AB13" s="67"/>
      <c r="AC13" s="67"/>
      <c r="AD13" s="67"/>
      <c r="AE13" s="67"/>
      <c r="AF13" s="67"/>
      <c r="AG13" s="77"/>
      <c r="AH13" s="79"/>
      <c r="AI13" s="80"/>
      <c r="AJ13" s="80"/>
      <c r="AK13" s="81"/>
      <c r="AL13" s="86"/>
      <c r="AM13" s="87"/>
      <c r="AN13" s="84"/>
    </row>
    <row r="14" spans="2:44" ht="18" customHeight="1">
      <c r="B14" s="118" t="s">
        <v>10</v>
      </c>
      <c r="C14" s="430"/>
      <c r="D14" s="58"/>
      <c r="E14" s="434"/>
      <c r="F14" s="88"/>
      <c r="G14" s="67"/>
      <c r="H14" s="67"/>
      <c r="I14" s="67"/>
      <c r="J14" s="67"/>
      <c r="K14" s="67"/>
      <c r="L14" s="89"/>
      <c r="M14" s="88"/>
      <c r="N14" s="67"/>
      <c r="O14" s="67"/>
      <c r="P14" s="67"/>
      <c r="Q14" s="67"/>
      <c r="R14" s="67"/>
      <c r="S14" s="89"/>
      <c r="T14" s="88"/>
      <c r="U14" s="67"/>
      <c r="V14" s="67"/>
      <c r="W14" s="67"/>
      <c r="X14" s="67"/>
      <c r="Y14" s="67"/>
      <c r="Z14" s="89"/>
      <c r="AA14" s="90"/>
      <c r="AB14" s="67"/>
      <c r="AC14" s="67"/>
      <c r="AD14" s="67"/>
      <c r="AE14" s="67"/>
      <c r="AF14" s="67"/>
      <c r="AG14" s="77"/>
      <c r="AH14" s="79"/>
      <c r="AI14" s="80"/>
      <c r="AJ14" s="80"/>
      <c r="AK14" s="81"/>
      <c r="AL14" s="86"/>
      <c r="AM14" s="87"/>
      <c r="AN14" s="91"/>
    </row>
    <row r="15" spans="2:44" ht="18" customHeight="1">
      <c r="B15" s="118" t="s">
        <v>11</v>
      </c>
      <c r="C15" s="430"/>
      <c r="D15" s="57"/>
      <c r="E15" s="434"/>
      <c r="F15" s="67"/>
      <c r="G15" s="67"/>
      <c r="H15" s="67"/>
      <c r="I15" s="67"/>
      <c r="J15" s="77"/>
      <c r="K15" s="77"/>
      <c r="L15" s="89"/>
      <c r="M15" s="67"/>
      <c r="N15" s="67"/>
      <c r="O15" s="67"/>
      <c r="P15" s="67"/>
      <c r="Q15" s="77"/>
      <c r="R15" s="77"/>
      <c r="S15" s="89"/>
      <c r="T15" s="67"/>
      <c r="U15" s="67"/>
      <c r="V15" s="67"/>
      <c r="W15" s="67"/>
      <c r="X15" s="77"/>
      <c r="Y15" s="77"/>
      <c r="Z15" s="89"/>
      <c r="AA15" s="67"/>
      <c r="AB15" s="67"/>
      <c r="AC15" s="67"/>
      <c r="AD15" s="67"/>
      <c r="AE15" s="77"/>
      <c r="AF15" s="77"/>
      <c r="AG15" s="77"/>
      <c r="AH15" s="79"/>
      <c r="AI15" s="80"/>
      <c r="AJ15" s="80"/>
      <c r="AK15" s="81"/>
      <c r="AL15" s="86"/>
      <c r="AM15" s="87"/>
      <c r="AN15" s="92"/>
    </row>
    <row r="16" spans="2:44" ht="18" customHeight="1">
      <c r="B16" s="118" t="s">
        <v>12</v>
      </c>
      <c r="C16" s="430"/>
      <c r="D16" s="57"/>
      <c r="E16" s="434"/>
      <c r="F16" s="93"/>
      <c r="G16" s="67"/>
      <c r="H16" s="67"/>
      <c r="I16" s="67"/>
      <c r="J16" s="67"/>
      <c r="K16" s="94"/>
      <c r="L16" s="95"/>
      <c r="M16" s="93"/>
      <c r="N16" s="67"/>
      <c r="O16" s="67"/>
      <c r="P16" s="67"/>
      <c r="Q16" s="67"/>
      <c r="R16" s="94"/>
      <c r="S16" s="95"/>
      <c r="T16" s="93"/>
      <c r="U16" s="67"/>
      <c r="V16" s="67"/>
      <c r="W16" s="67"/>
      <c r="X16" s="67"/>
      <c r="Y16" s="94"/>
      <c r="Z16" s="95"/>
      <c r="AA16" s="93"/>
      <c r="AB16" s="67"/>
      <c r="AC16" s="67"/>
      <c r="AD16" s="67"/>
      <c r="AE16" s="67"/>
      <c r="AF16" s="94"/>
      <c r="AG16" s="95"/>
      <c r="AH16" s="79"/>
      <c r="AI16" s="80"/>
      <c r="AJ16" s="80"/>
      <c r="AK16" s="81"/>
      <c r="AL16" s="86"/>
      <c r="AM16" s="87"/>
      <c r="AN16" s="92"/>
    </row>
    <row r="17" spans="2:40" ht="18" customHeight="1">
      <c r="B17" s="118" t="s">
        <v>13</v>
      </c>
      <c r="C17" s="430"/>
      <c r="D17" s="57"/>
      <c r="E17" s="434"/>
      <c r="F17" s="93"/>
      <c r="G17" s="94"/>
      <c r="H17" s="67"/>
      <c r="I17" s="67"/>
      <c r="J17" s="67"/>
      <c r="K17" s="67"/>
      <c r="L17" s="95"/>
      <c r="M17" s="93"/>
      <c r="N17" s="94"/>
      <c r="O17" s="67"/>
      <c r="P17" s="67"/>
      <c r="Q17" s="67"/>
      <c r="R17" s="67"/>
      <c r="S17" s="95"/>
      <c r="T17" s="93"/>
      <c r="U17" s="94"/>
      <c r="V17" s="67"/>
      <c r="W17" s="67"/>
      <c r="X17" s="67"/>
      <c r="Y17" s="67"/>
      <c r="Z17" s="95"/>
      <c r="AA17" s="93"/>
      <c r="AB17" s="94"/>
      <c r="AC17" s="67"/>
      <c r="AD17" s="67"/>
      <c r="AE17" s="67"/>
      <c r="AF17" s="67"/>
      <c r="AG17" s="95"/>
      <c r="AH17" s="79"/>
      <c r="AI17" s="80"/>
      <c r="AJ17" s="80"/>
      <c r="AK17" s="81"/>
      <c r="AL17" s="86"/>
      <c r="AM17" s="87"/>
      <c r="AN17" s="92"/>
    </row>
    <row r="18" spans="2:40" ht="18" customHeight="1">
      <c r="B18" s="118" t="s">
        <v>14</v>
      </c>
      <c r="C18" s="431"/>
      <c r="D18" s="59"/>
      <c r="E18" s="435"/>
      <c r="F18" s="78"/>
      <c r="G18" s="97"/>
      <c r="H18" s="97"/>
      <c r="I18" s="97"/>
      <c r="J18" s="97"/>
      <c r="K18" s="96"/>
      <c r="L18" s="96"/>
      <c r="M18" s="78"/>
      <c r="N18" s="97"/>
      <c r="O18" s="97"/>
      <c r="P18" s="97"/>
      <c r="Q18" s="97"/>
      <c r="R18" s="96"/>
      <c r="S18" s="96"/>
      <c r="T18" s="78"/>
      <c r="U18" s="97"/>
      <c r="V18" s="97"/>
      <c r="W18" s="97"/>
      <c r="X18" s="97"/>
      <c r="Y18" s="96"/>
      <c r="Z18" s="96"/>
      <c r="AA18" s="78"/>
      <c r="AB18" s="97"/>
      <c r="AC18" s="97"/>
      <c r="AD18" s="97"/>
      <c r="AE18" s="97"/>
      <c r="AF18" s="96"/>
      <c r="AG18" s="98"/>
      <c r="AH18" s="96"/>
      <c r="AI18" s="97"/>
      <c r="AJ18" s="97"/>
      <c r="AK18" s="99"/>
      <c r="AL18" s="78"/>
      <c r="AM18" s="78"/>
      <c r="AN18" s="92"/>
    </row>
    <row r="19" spans="2:40" ht="18" customHeight="1">
      <c r="B19" s="118" t="s">
        <v>15</v>
      </c>
      <c r="C19" s="431"/>
      <c r="D19" s="59"/>
      <c r="E19" s="435"/>
      <c r="F19" s="78"/>
      <c r="G19" s="97"/>
      <c r="H19" s="97"/>
      <c r="I19" s="97"/>
      <c r="J19" s="97"/>
      <c r="K19" s="96"/>
      <c r="L19" s="96"/>
      <c r="M19" s="78"/>
      <c r="N19" s="97"/>
      <c r="O19" s="97"/>
      <c r="P19" s="97"/>
      <c r="Q19" s="97"/>
      <c r="R19" s="96"/>
      <c r="S19" s="96"/>
      <c r="T19" s="78"/>
      <c r="U19" s="97"/>
      <c r="V19" s="97"/>
      <c r="W19" s="97"/>
      <c r="X19" s="97"/>
      <c r="Y19" s="96"/>
      <c r="Z19" s="96"/>
      <c r="AA19" s="78"/>
      <c r="AB19" s="97"/>
      <c r="AC19" s="97"/>
      <c r="AD19" s="97"/>
      <c r="AE19" s="97"/>
      <c r="AF19" s="96"/>
      <c r="AG19" s="98"/>
      <c r="AH19" s="96"/>
      <c r="AI19" s="97"/>
      <c r="AJ19" s="97"/>
      <c r="AK19" s="99"/>
      <c r="AL19" s="78"/>
      <c r="AM19" s="78"/>
      <c r="AN19" s="92"/>
    </row>
    <row r="20" spans="2:40" ht="18" customHeight="1">
      <c r="B20" s="118" t="s">
        <v>16</v>
      </c>
      <c r="C20" s="431"/>
      <c r="D20" s="59"/>
      <c r="E20" s="435"/>
      <c r="F20" s="78"/>
      <c r="G20" s="97"/>
      <c r="H20" s="97"/>
      <c r="I20" s="97"/>
      <c r="J20" s="97"/>
      <c r="K20" s="96"/>
      <c r="L20" s="96"/>
      <c r="M20" s="78"/>
      <c r="N20" s="97"/>
      <c r="O20" s="97"/>
      <c r="P20" s="97"/>
      <c r="Q20" s="97"/>
      <c r="R20" s="96"/>
      <c r="S20" s="96"/>
      <c r="T20" s="78"/>
      <c r="U20" s="97"/>
      <c r="V20" s="97"/>
      <c r="W20" s="97"/>
      <c r="X20" s="97"/>
      <c r="Y20" s="96"/>
      <c r="Z20" s="96"/>
      <c r="AA20" s="78"/>
      <c r="AB20" s="97"/>
      <c r="AC20" s="97"/>
      <c r="AD20" s="97"/>
      <c r="AE20" s="97"/>
      <c r="AF20" s="96"/>
      <c r="AG20" s="98"/>
      <c r="AH20" s="96"/>
      <c r="AI20" s="97"/>
      <c r="AJ20" s="97"/>
      <c r="AK20" s="99"/>
      <c r="AL20" s="78"/>
      <c r="AM20" s="78"/>
      <c r="AN20" s="92"/>
    </row>
    <row r="21" spans="2:40" ht="18" customHeight="1">
      <c r="B21" s="118" t="s">
        <v>21</v>
      </c>
      <c r="C21" s="431"/>
      <c r="D21" s="59"/>
      <c r="E21" s="435"/>
      <c r="F21" s="78"/>
      <c r="G21" s="97"/>
      <c r="H21" s="97"/>
      <c r="I21" s="97"/>
      <c r="J21" s="97"/>
      <c r="K21" s="96"/>
      <c r="L21" s="96"/>
      <c r="M21" s="78"/>
      <c r="N21" s="97"/>
      <c r="O21" s="97"/>
      <c r="P21" s="97"/>
      <c r="Q21" s="97"/>
      <c r="R21" s="96"/>
      <c r="S21" s="96"/>
      <c r="T21" s="78"/>
      <c r="U21" s="97"/>
      <c r="V21" s="97"/>
      <c r="W21" s="97"/>
      <c r="X21" s="97"/>
      <c r="Y21" s="96"/>
      <c r="Z21" s="96"/>
      <c r="AA21" s="78"/>
      <c r="AB21" s="97"/>
      <c r="AC21" s="97"/>
      <c r="AD21" s="97"/>
      <c r="AE21" s="97"/>
      <c r="AF21" s="96"/>
      <c r="AG21" s="98"/>
      <c r="AH21" s="96"/>
      <c r="AI21" s="97"/>
      <c r="AJ21" s="97"/>
      <c r="AK21" s="99"/>
      <c r="AL21" s="78"/>
      <c r="AM21" s="78"/>
      <c r="AN21" s="92"/>
    </row>
    <row r="22" spans="2:40" ht="18" customHeight="1">
      <c r="B22" s="118" t="s">
        <v>22</v>
      </c>
      <c r="C22" s="431"/>
      <c r="D22" s="59"/>
      <c r="E22" s="435"/>
      <c r="F22" s="78"/>
      <c r="G22" s="97"/>
      <c r="H22" s="97"/>
      <c r="I22" s="97"/>
      <c r="J22" s="97"/>
      <c r="K22" s="96"/>
      <c r="L22" s="96"/>
      <c r="M22" s="78"/>
      <c r="N22" s="97"/>
      <c r="O22" s="97"/>
      <c r="P22" s="97"/>
      <c r="Q22" s="97"/>
      <c r="R22" s="96"/>
      <c r="S22" s="96"/>
      <c r="T22" s="78"/>
      <c r="U22" s="97"/>
      <c r="V22" s="97"/>
      <c r="W22" s="97"/>
      <c r="X22" s="97"/>
      <c r="Y22" s="96"/>
      <c r="Z22" s="96"/>
      <c r="AA22" s="78"/>
      <c r="AB22" s="97"/>
      <c r="AC22" s="97"/>
      <c r="AD22" s="97"/>
      <c r="AE22" s="97"/>
      <c r="AF22" s="96"/>
      <c r="AG22" s="98"/>
      <c r="AH22" s="96"/>
      <c r="AI22" s="97"/>
      <c r="AJ22" s="97"/>
      <c r="AK22" s="99"/>
      <c r="AL22" s="78"/>
      <c r="AM22" s="78"/>
      <c r="AN22" s="92"/>
    </row>
    <row r="23" spans="2:40" ht="18" customHeight="1">
      <c r="B23" s="118" t="s">
        <v>23</v>
      </c>
      <c r="C23" s="431"/>
      <c r="D23" s="59"/>
      <c r="E23" s="435"/>
      <c r="F23" s="78"/>
      <c r="G23" s="97"/>
      <c r="H23" s="97"/>
      <c r="I23" s="97"/>
      <c r="J23" s="97"/>
      <c r="K23" s="96"/>
      <c r="L23" s="96"/>
      <c r="M23" s="78"/>
      <c r="N23" s="97"/>
      <c r="O23" s="97"/>
      <c r="P23" s="97"/>
      <c r="Q23" s="97"/>
      <c r="R23" s="96"/>
      <c r="S23" s="96"/>
      <c r="T23" s="78"/>
      <c r="U23" s="97"/>
      <c r="V23" s="97"/>
      <c r="W23" s="97"/>
      <c r="X23" s="97"/>
      <c r="Y23" s="96"/>
      <c r="Z23" s="96"/>
      <c r="AA23" s="78"/>
      <c r="AB23" s="97"/>
      <c r="AC23" s="97"/>
      <c r="AD23" s="97"/>
      <c r="AE23" s="97"/>
      <c r="AF23" s="96"/>
      <c r="AG23" s="98"/>
      <c r="AH23" s="96"/>
      <c r="AI23" s="97"/>
      <c r="AJ23" s="97"/>
      <c r="AK23" s="99"/>
      <c r="AL23" s="78"/>
      <c r="AM23" s="78"/>
      <c r="AN23" s="92"/>
    </row>
    <row r="24" spans="2:40" ht="18" customHeight="1">
      <c r="B24" s="118" t="s">
        <v>24</v>
      </c>
      <c r="C24" s="431"/>
      <c r="D24" s="59"/>
      <c r="E24" s="435"/>
      <c r="F24" s="78"/>
      <c r="G24" s="97"/>
      <c r="H24" s="97"/>
      <c r="I24" s="97"/>
      <c r="J24" s="97"/>
      <c r="K24" s="96"/>
      <c r="L24" s="96"/>
      <c r="M24" s="78"/>
      <c r="N24" s="97"/>
      <c r="O24" s="97"/>
      <c r="P24" s="97"/>
      <c r="Q24" s="97"/>
      <c r="R24" s="96"/>
      <c r="S24" s="96"/>
      <c r="T24" s="78"/>
      <c r="U24" s="97"/>
      <c r="V24" s="97"/>
      <c r="W24" s="97"/>
      <c r="X24" s="97"/>
      <c r="Y24" s="96"/>
      <c r="Z24" s="96"/>
      <c r="AA24" s="78"/>
      <c r="AB24" s="97"/>
      <c r="AC24" s="97"/>
      <c r="AD24" s="97"/>
      <c r="AE24" s="97"/>
      <c r="AF24" s="96"/>
      <c r="AG24" s="98"/>
      <c r="AH24" s="96"/>
      <c r="AI24" s="97"/>
      <c r="AJ24" s="97"/>
      <c r="AK24" s="99"/>
      <c r="AL24" s="78"/>
      <c r="AM24" s="78"/>
      <c r="AN24" s="92"/>
    </row>
    <row r="25" spans="2:40" ht="18" customHeight="1">
      <c r="B25" s="118" t="s">
        <v>25</v>
      </c>
      <c r="C25" s="431"/>
      <c r="D25" s="59"/>
      <c r="E25" s="435"/>
      <c r="F25" s="78"/>
      <c r="G25" s="97"/>
      <c r="H25" s="97"/>
      <c r="I25" s="97"/>
      <c r="J25" s="97"/>
      <c r="K25" s="96"/>
      <c r="L25" s="96"/>
      <c r="M25" s="78"/>
      <c r="N25" s="97"/>
      <c r="O25" s="97"/>
      <c r="P25" s="97"/>
      <c r="Q25" s="97"/>
      <c r="R25" s="96"/>
      <c r="S25" s="96"/>
      <c r="T25" s="78"/>
      <c r="U25" s="97"/>
      <c r="V25" s="97"/>
      <c r="W25" s="97"/>
      <c r="X25" s="97"/>
      <c r="Y25" s="96"/>
      <c r="Z25" s="96"/>
      <c r="AA25" s="78"/>
      <c r="AB25" s="97"/>
      <c r="AC25" s="97"/>
      <c r="AD25" s="97"/>
      <c r="AE25" s="97"/>
      <c r="AF25" s="96"/>
      <c r="AG25" s="98"/>
      <c r="AH25" s="96"/>
      <c r="AI25" s="97"/>
      <c r="AJ25" s="97"/>
      <c r="AK25" s="99"/>
      <c r="AL25" s="78"/>
      <c r="AM25" s="78"/>
      <c r="AN25" s="92"/>
    </row>
    <row r="26" spans="2:40" ht="18" customHeight="1">
      <c r="B26" s="118" t="s">
        <v>26</v>
      </c>
      <c r="C26" s="431"/>
      <c r="D26" s="59"/>
      <c r="E26" s="435"/>
      <c r="F26" s="78"/>
      <c r="G26" s="97"/>
      <c r="H26" s="97"/>
      <c r="I26" s="97"/>
      <c r="J26" s="97"/>
      <c r="K26" s="96"/>
      <c r="L26" s="96"/>
      <c r="M26" s="78"/>
      <c r="N26" s="97"/>
      <c r="O26" s="97"/>
      <c r="P26" s="97"/>
      <c r="Q26" s="97"/>
      <c r="R26" s="96"/>
      <c r="S26" s="96"/>
      <c r="T26" s="78"/>
      <c r="U26" s="97"/>
      <c r="V26" s="97"/>
      <c r="W26" s="97"/>
      <c r="X26" s="97"/>
      <c r="Y26" s="96"/>
      <c r="Z26" s="96"/>
      <c r="AA26" s="78"/>
      <c r="AB26" s="97"/>
      <c r="AC26" s="97"/>
      <c r="AD26" s="97"/>
      <c r="AE26" s="97"/>
      <c r="AF26" s="96"/>
      <c r="AG26" s="98"/>
      <c r="AH26" s="96"/>
      <c r="AI26" s="97"/>
      <c r="AJ26" s="97"/>
      <c r="AK26" s="99"/>
      <c r="AL26" s="78"/>
      <c r="AM26" s="78"/>
      <c r="AN26" s="92"/>
    </row>
    <row r="27" spans="2:40" ht="18" customHeight="1">
      <c r="B27" s="118" t="s">
        <v>27</v>
      </c>
      <c r="C27" s="431"/>
      <c r="D27" s="59"/>
      <c r="E27" s="435"/>
      <c r="F27" s="78"/>
      <c r="G27" s="97"/>
      <c r="H27" s="97"/>
      <c r="I27" s="97"/>
      <c r="J27" s="97"/>
      <c r="K27" s="96"/>
      <c r="L27" s="96"/>
      <c r="M27" s="78"/>
      <c r="N27" s="97"/>
      <c r="O27" s="97"/>
      <c r="P27" s="97"/>
      <c r="Q27" s="97"/>
      <c r="R27" s="96"/>
      <c r="S27" s="96"/>
      <c r="T27" s="78"/>
      <c r="U27" s="97"/>
      <c r="V27" s="97"/>
      <c r="W27" s="97"/>
      <c r="X27" s="97"/>
      <c r="Y27" s="96"/>
      <c r="Z27" s="96"/>
      <c r="AA27" s="78"/>
      <c r="AB27" s="97"/>
      <c r="AC27" s="97"/>
      <c r="AD27" s="97"/>
      <c r="AE27" s="97"/>
      <c r="AF27" s="96"/>
      <c r="AG27" s="98"/>
      <c r="AH27" s="96"/>
      <c r="AI27" s="97"/>
      <c r="AJ27" s="97"/>
      <c r="AK27" s="99"/>
      <c r="AL27" s="78"/>
      <c r="AM27" s="78"/>
      <c r="AN27" s="92"/>
    </row>
    <row r="28" spans="2:40" ht="18" customHeight="1">
      <c r="B28" s="118" t="s">
        <v>28</v>
      </c>
      <c r="C28" s="431"/>
      <c r="D28" s="59"/>
      <c r="E28" s="435"/>
      <c r="F28" s="78"/>
      <c r="G28" s="97"/>
      <c r="H28" s="97"/>
      <c r="I28" s="97"/>
      <c r="J28" s="97"/>
      <c r="K28" s="96"/>
      <c r="L28" s="96"/>
      <c r="M28" s="78"/>
      <c r="N28" s="97"/>
      <c r="O28" s="97"/>
      <c r="P28" s="97"/>
      <c r="Q28" s="97"/>
      <c r="R28" s="96"/>
      <c r="S28" s="96"/>
      <c r="T28" s="78"/>
      <c r="U28" s="97"/>
      <c r="V28" s="97"/>
      <c r="W28" s="97"/>
      <c r="X28" s="97"/>
      <c r="Y28" s="96"/>
      <c r="Z28" s="96"/>
      <c r="AA28" s="78"/>
      <c r="AB28" s="97"/>
      <c r="AC28" s="97"/>
      <c r="AD28" s="97"/>
      <c r="AE28" s="97"/>
      <c r="AF28" s="96"/>
      <c r="AG28" s="98"/>
      <c r="AH28" s="96"/>
      <c r="AI28" s="97"/>
      <c r="AJ28" s="97"/>
      <c r="AK28" s="99"/>
      <c r="AL28" s="78"/>
      <c r="AM28" s="78"/>
      <c r="AN28" s="92"/>
    </row>
    <row r="29" spans="2:40" ht="18" customHeight="1">
      <c r="B29" s="118" t="s">
        <v>29</v>
      </c>
      <c r="C29" s="431"/>
      <c r="D29" s="59"/>
      <c r="E29" s="435"/>
      <c r="F29" s="78"/>
      <c r="G29" s="97"/>
      <c r="H29" s="97"/>
      <c r="I29" s="97"/>
      <c r="J29" s="97"/>
      <c r="K29" s="96"/>
      <c r="L29" s="96"/>
      <c r="M29" s="78"/>
      <c r="N29" s="97"/>
      <c r="O29" s="97"/>
      <c r="P29" s="97"/>
      <c r="Q29" s="97"/>
      <c r="R29" s="96"/>
      <c r="S29" s="96"/>
      <c r="T29" s="78"/>
      <c r="U29" s="97"/>
      <c r="V29" s="97"/>
      <c r="W29" s="97"/>
      <c r="X29" s="97"/>
      <c r="Y29" s="96"/>
      <c r="Z29" s="96"/>
      <c r="AA29" s="78"/>
      <c r="AB29" s="97"/>
      <c r="AC29" s="97"/>
      <c r="AD29" s="97"/>
      <c r="AE29" s="97"/>
      <c r="AF29" s="96"/>
      <c r="AG29" s="98"/>
      <c r="AH29" s="96"/>
      <c r="AI29" s="97"/>
      <c r="AJ29" s="97"/>
      <c r="AK29" s="99"/>
      <c r="AL29" s="78"/>
      <c r="AM29" s="78"/>
      <c r="AN29" s="92"/>
    </row>
    <row r="30" spans="2:40" ht="18" customHeight="1">
      <c r="B30" s="118" t="s">
        <v>30</v>
      </c>
      <c r="C30" s="431"/>
      <c r="D30" s="59"/>
      <c r="E30" s="435"/>
      <c r="F30" s="78"/>
      <c r="G30" s="97"/>
      <c r="H30" s="97"/>
      <c r="I30" s="97"/>
      <c r="J30" s="97"/>
      <c r="K30" s="96"/>
      <c r="L30" s="96"/>
      <c r="M30" s="78"/>
      <c r="N30" s="97"/>
      <c r="O30" s="97"/>
      <c r="P30" s="97"/>
      <c r="Q30" s="97"/>
      <c r="R30" s="96"/>
      <c r="S30" s="96"/>
      <c r="T30" s="78"/>
      <c r="U30" s="97"/>
      <c r="V30" s="97"/>
      <c r="W30" s="97"/>
      <c r="X30" s="97"/>
      <c r="Y30" s="96"/>
      <c r="Z30" s="96"/>
      <c r="AA30" s="78"/>
      <c r="AB30" s="97"/>
      <c r="AC30" s="97"/>
      <c r="AD30" s="97"/>
      <c r="AE30" s="97"/>
      <c r="AF30" s="96"/>
      <c r="AG30" s="98"/>
      <c r="AH30" s="96"/>
      <c r="AI30" s="97"/>
      <c r="AJ30" s="97"/>
      <c r="AK30" s="99"/>
      <c r="AL30" s="78"/>
      <c r="AM30" s="78"/>
      <c r="AN30" s="92"/>
    </row>
    <row r="31" spans="2:40" ht="18" customHeight="1">
      <c r="B31" s="118" t="s">
        <v>31</v>
      </c>
      <c r="C31" s="431"/>
      <c r="D31" s="59"/>
      <c r="E31" s="435"/>
      <c r="F31" s="78"/>
      <c r="G31" s="97"/>
      <c r="H31" s="97"/>
      <c r="I31" s="97"/>
      <c r="J31" s="97"/>
      <c r="K31" s="96"/>
      <c r="L31" s="96"/>
      <c r="M31" s="78"/>
      <c r="N31" s="97"/>
      <c r="O31" s="97"/>
      <c r="P31" s="97"/>
      <c r="Q31" s="97"/>
      <c r="R31" s="96"/>
      <c r="S31" s="96"/>
      <c r="T31" s="78"/>
      <c r="U31" s="97"/>
      <c r="V31" s="97"/>
      <c r="W31" s="97"/>
      <c r="X31" s="97"/>
      <c r="Y31" s="96"/>
      <c r="Z31" s="96"/>
      <c r="AA31" s="78"/>
      <c r="AB31" s="97"/>
      <c r="AC31" s="97"/>
      <c r="AD31" s="97"/>
      <c r="AE31" s="97"/>
      <c r="AF31" s="96"/>
      <c r="AG31" s="98"/>
      <c r="AH31" s="96"/>
      <c r="AI31" s="97"/>
      <c r="AJ31" s="97"/>
      <c r="AK31" s="99"/>
      <c r="AL31" s="78"/>
      <c r="AM31" s="78"/>
      <c r="AN31" s="92"/>
    </row>
    <row r="32" spans="2:40" ht="18" customHeight="1">
      <c r="B32" s="118" t="s">
        <v>32</v>
      </c>
      <c r="C32" s="431"/>
      <c r="D32" s="59"/>
      <c r="E32" s="435"/>
      <c r="F32" s="78"/>
      <c r="G32" s="97"/>
      <c r="H32" s="97"/>
      <c r="I32" s="97"/>
      <c r="J32" s="97"/>
      <c r="K32" s="96"/>
      <c r="L32" s="96"/>
      <c r="M32" s="78"/>
      <c r="N32" s="97"/>
      <c r="O32" s="97"/>
      <c r="P32" s="97"/>
      <c r="Q32" s="97"/>
      <c r="R32" s="96"/>
      <c r="S32" s="96"/>
      <c r="T32" s="78"/>
      <c r="U32" s="97"/>
      <c r="V32" s="97"/>
      <c r="W32" s="97"/>
      <c r="X32" s="97"/>
      <c r="Y32" s="96"/>
      <c r="Z32" s="96"/>
      <c r="AA32" s="78"/>
      <c r="AB32" s="97"/>
      <c r="AC32" s="97"/>
      <c r="AD32" s="97"/>
      <c r="AE32" s="97"/>
      <c r="AF32" s="96"/>
      <c r="AG32" s="98"/>
      <c r="AH32" s="96"/>
      <c r="AI32" s="97"/>
      <c r="AJ32" s="97"/>
      <c r="AK32" s="99"/>
      <c r="AL32" s="78"/>
      <c r="AM32" s="78"/>
      <c r="AN32" s="92"/>
    </row>
    <row r="33" spans="2:40" ht="18" customHeight="1">
      <c r="B33" s="118" t="s">
        <v>33</v>
      </c>
      <c r="C33" s="431"/>
      <c r="D33" s="59"/>
      <c r="E33" s="435"/>
      <c r="F33" s="78"/>
      <c r="G33" s="97"/>
      <c r="H33" s="97"/>
      <c r="I33" s="97"/>
      <c r="J33" s="97"/>
      <c r="K33" s="96"/>
      <c r="L33" s="96"/>
      <c r="M33" s="78"/>
      <c r="N33" s="97"/>
      <c r="O33" s="97"/>
      <c r="P33" s="97"/>
      <c r="Q33" s="97"/>
      <c r="R33" s="96"/>
      <c r="S33" s="96"/>
      <c r="T33" s="78"/>
      <c r="U33" s="97"/>
      <c r="V33" s="97"/>
      <c r="W33" s="97"/>
      <c r="X33" s="97"/>
      <c r="Y33" s="96"/>
      <c r="Z33" s="96"/>
      <c r="AA33" s="78"/>
      <c r="AB33" s="97"/>
      <c r="AC33" s="97"/>
      <c r="AD33" s="97"/>
      <c r="AE33" s="97"/>
      <c r="AF33" s="96"/>
      <c r="AG33" s="98"/>
      <c r="AH33" s="96"/>
      <c r="AI33" s="97"/>
      <c r="AJ33" s="97"/>
      <c r="AK33" s="99"/>
      <c r="AL33" s="78"/>
      <c r="AM33" s="78"/>
      <c r="AN33" s="92"/>
    </row>
    <row r="34" spans="2:40" ht="18" customHeight="1">
      <c r="B34" s="118" t="s">
        <v>34</v>
      </c>
      <c r="C34" s="431"/>
      <c r="D34" s="59"/>
      <c r="E34" s="435"/>
      <c r="F34" s="78"/>
      <c r="G34" s="97"/>
      <c r="H34" s="97"/>
      <c r="I34" s="97"/>
      <c r="J34" s="97"/>
      <c r="K34" s="96"/>
      <c r="L34" s="96"/>
      <c r="M34" s="78"/>
      <c r="N34" s="97"/>
      <c r="O34" s="97"/>
      <c r="P34" s="97"/>
      <c r="Q34" s="97"/>
      <c r="R34" s="96"/>
      <c r="S34" s="96"/>
      <c r="T34" s="78"/>
      <c r="U34" s="97"/>
      <c r="V34" s="97"/>
      <c r="W34" s="97"/>
      <c r="X34" s="97"/>
      <c r="Y34" s="96"/>
      <c r="Z34" s="96"/>
      <c r="AA34" s="78"/>
      <c r="AB34" s="97"/>
      <c r="AC34" s="97"/>
      <c r="AD34" s="97"/>
      <c r="AE34" s="97"/>
      <c r="AF34" s="96"/>
      <c r="AG34" s="98"/>
      <c r="AH34" s="96"/>
      <c r="AI34" s="97"/>
      <c r="AJ34" s="97"/>
      <c r="AK34" s="99"/>
      <c r="AL34" s="78"/>
      <c r="AM34" s="78"/>
      <c r="AN34" s="92"/>
    </row>
    <row r="35" spans="2:40" ht="18" customHeight="1">
      <c r="B35" s="118" t="s">
        <v>35</v>
      </c>
      <c r="C35" s="431"/>
      <c r="D35" s="59"/>
      <c r="E35" s="435"/>
      <c r="F35" s="78"/>
      <c r="G35" s="97"/>
      <c r="H35" s="97"/>
      <c r="I35" s="97"/>
      <c r="J35" s="97"/>
      <c r="K35" s="96"/>
      <c r="L35" s="96"/>
      <c r="M35" s="78"/>
      <c r="N35" s="97"/>
      <c r="O35" s="97"/>
      <c r="P35" s="97"/>
      <c r="Q35" s="97"/>
      <c r="R35" s="96"/>
      <c r="S35" s="96"/>
      <c r="T35" s="78"/>
      <c r="U35" s="97"/>
      <c r="V35" s="97"/>
      <c r="W35" s="97"/>
      <c r="X35" s="97"/>
      <c r="Y35" s="96"/>
      <c r="Z35" s="96"/>
      <c r="AA35" s="78"/>
      <c r="AB35" s="97"/>
      <c r="AC35" s="97"/>
      <c r="AD35" s="97"/>
      <c r="AE35" s="97"/>
      <c r="AF35" s="96"/>
      <c r="AG35" s="98"/>
      <c r="AH35" s="96"/>
      <c r="AI35" s="97"/>
      <c r="AJ35" s="97"/>
      <c r="AK35" s="99"/>
      <c r="AL35" s="78"/>
      <c r="AM35" s="78"/>
      <c r="AN35" s="92"/>
    </row>
    <row r="36" spans="2:40" ht="18" customHeight="1">
      <c r="B36" s="118" t="s">
        <v>36</v>
      </c>
      <c r="C36" s="431"/>
      <c r="D36" s="59"/>
      <c r="E36" s="435"/>
      <c r="F36" s="78"/>
      <c r="G36" s="97"/>
      <c r="H36" s="97"/>
      <c r="I36" s="97"/>
      <c r="J36" s="97"/>
      <c r="K36" s="96"/>
      <c r="L36" s="96"/>
      <c r="M36" s="78"/>
      <c r="N36" s="97"/>
      <c r="O36" s="97"/>
      <c r="P36" s="97"/>
      <c r="Q36" s="97"/>
      <c r="R36" s="96"/>
      <c r="S36" s="96"/>
      <c r="T36" s="78"/>
      <c r="U36" s="97"/>
      <c r="V36" s="97"/>
      <c r="W36" s="97"/>
      <c r="X36" s="97"/>
      <c r="Y36" s="96"/>
      <c r="Z36" s="96"/>
      <c r="AA36" s="78"/>
      <c r="AB36" s="97"/>
      <c r="AC36" s="97"/>
      <c r="AD36" s="97"/>
      <c r="AE36" s="97"/>
      <c r="AF36" s="96"/>
      <c r="AG36" s="98"/>
      <c r="AH36" s="96"/>
      <c r="AI36" s="97"/>
      <c r="AJ36" s="97"/>
      <c r="AK36" s="99"/>
      <c r="AL36" s="78"/>
      <c r="AM36" s="78"/>
      <c r="AN36" s="92"/>
    </row>
    <row r="37" spans="2:40" ht="18" customHeight="1">
      <c r="B37" s="118" t="s">
        <v>37</v>
      </c>
      <c r="C37" s="431"/>
      <c r="D37" s="59"/>
      <c r="E37" s="435"/>
      <c r="F37" s="78"/>
      <c r="G37" s="97"/>
      <c r="H37" s="97"/>
      <c r="I37" s="97"/>
      <c r="J37" s="97"/>
      <c r="K37" s="96"/>
      <c r="L37" s="96"/>
      <c r="M37" s="78"/>
      <c r="N37" s="97"/>
      <c r="O37" s="97"/>
      <c r="P37" s="97"/>
      <c r="Q37" s="97"/>
      <c r="R37" s="96"/>
      <c r="S37" s="96"/>
      <c r="T37" s="78"/>
      <c r="U37" s="97"/>
      <c r="V37" s="97"/>
      <c r="W37" s="97"/>
      <c r="X37" s="97"/>
      <c r="Y37" s="96"/>
      <c r="Z37" s="96"/>
      <c r="AA37" s="78"/>
      <c r="AB37" s="97"/>
      <c r="AC37" s="97"/>
      <c r="AD37" s="97"/>
      <c r="AE37" s="97"/>
      <c r="AF37" s="96"/>
      <c r="AG37" s="98"/>
      <c r="AH37" s="96"/>
      <c r="AI37" s="97"/>
      <c r="AJ37" s="97"/>
      <c r="AK37" s="99"/>
      <c r="AL37" s="78"/>
      <c r="AM37" s="78"/>
      <c r="AN37" s="92"/>
    </row>
    <row r="38" spans="2:40" ht="18" customHeight="1">
      <c r="B38" s="118" t="s">
        <v>38</v>
      </c>
      <c r="C38" s="431"/>
      <c r="D38" s="59"/>
      <c r="E38" s="435"/>
      <c r="F38" s="78"/>
      <c r="G38" s="97"/>
      <c r="H38" s="97"/>
      <c r="I38" s="97"/>
      <c r="J38" s="97"/>
      <c r="K38" s="96"/>
      <c r="L38" s="96"/>
      <c r="M38" s="78"/>
      <c r="N38" s="97"/>
      <c r="O38" s="97"/>
      <c r="P38" s="97"/>
      <c r="Q38" s="97"/>
      <c r="R38" s="96"/>
      <c r="S38" s="96"/>
      <c r="T38" s="78"/>
      <c r="U38" s="97"/>
      <c r="V38" s="97"/>
      <c r="W38" s="97"/>
      <c r="X38" s="97"/>
      <c r="Y38" s="96"/>
      <c r="Z38" s="96"/>
      <c r="AA38" s="78"/>
      <c r="AB38" s="97"/>
      <c r="AC38" s="97"/>
      <c r="AD38" s="97"/>
      <c r="AE38" s="97"/>
      <c r="AF38" s="96"/>
      <c r="AG38" s="98"/>
      <c r="AH38" s="96"/>
      <c r="AI38" s="97"/>
      <c r="AJ38" s="97"/>
      <c r="AK38" s="99"/>
      <c r="AL38" s="78"/>
      <c r="AM38" s="78"/>
      <c r="AN38" s="92"/>
    </row>
    <row r="39" spans="2:40" ht="18" customHeight="1">
      <c r="B39" s="118" t="s">
        <v>39</v>
      </c>
      <c r="C39" s="431"/>
      <c r="D39" s="59"/>
      <c r="E39" s="435"/>
      <c r="F39" s="78"/>
      <c r="G39" s="97"/>
      <c r="H39" s="97"/>
      <c r="I39" s="97"/>
      <c r="J39" s="97"/>
      <c r="K39" s="96"/>
      <c r="L39" s="96"/>
      <c r="M39" s="78"/>
      <c r="N39" s="97"/>
      <c r="O39" s="97"/>
      <c r="P39" s="97"/>
      <c r="Q39" s="97"/>
      <c r="R39" s="96"/>
      <c r="S39" s="96"/>
      <c r="T39" s="78"/>
      <c r="U39" s="97"/>
      <c r="V39" s="97"/>
      <c r="W39" s="97"/>
      <c r="X39" s="97"/>
      <c r="Y39" s="96"/>
      <c r="Z39" s="96"/>
      <c r="AA39" s="78"/>
      <c r="AB39" s="97"/>
      <c r="AC39" s="97"/>
      <c r="AD39" s="97"/>
      <c r="AE39" s="97"/>
      <c r="AF39" s="96"/>
      <c r="AG39" s="98"/>
      <c r="AH39" s="96"/>
      <c r="AI39" s="97"/>
      <c r="AJ39" s="97"/>
      <c r="AK39" s="99"/>
      <c r="AL39" s="78"/>
      <c r="AM39" s="78"/>
      <c r="AN39" s="92"/>
    </row>
    <row r="40" spans="2:40" ht="18" customHeight="1">
      <c r="B40" s="118" t="s">
        <v>40</v>
      </c>
      <c r="C40" s="431"/>
      <c r="D40" s="59"/>
      <c r="E40" s="435"/>
      <c r="F40" s="78"/>
      <c r="G40" s="97"/>
      <c r="H40" s="97"/>
      <c r="I40" s="97"/>
      <c r="J40" s="97"/>
      <c r="K40" s="96"/>
      <c r="L40" s="96"/>
      <c r="M40" s="78"/>
      <c r="N40" s="97"/>
      <c r="O40" s="97"/>
      <c r="P40" s="97"/>
      <c r="Q40" s="97"/>
      <c r="R40" s="96"/>
      <c r="S40" s="96"/>
      <c r="T40" s="78"/>
      <c r="U40" s="97"/>
      <c r="V40" s="97"/>
      <c r="W40" s="97"/>
      <c r="X40" s="97"/>
      <c r="Y40" s="96"/>
      <c r="Z40" s="96"/>
      <c r="AA40" s="78"/>
      <c r="AB40" s="97"/>
      <c r="AC40" s="97"/>
      <c r="AD40" s="97"/>
      <c r="AE40" s="97"/>
      <c r="AF40" s="96"/>
      <c r="AG40" s="98"/>
      <c r="AH40" s="96"/>
      <c r="AI40" s="97"/>
      <c r="AJ40" s="97"/>
      <c r="AK40" s="99"/>
      <c r="AL40" s="78"/>
      <c r="AM40" s="78"/>
      <c r="AN40" s="92"/>
    </row>
    <row r="41" spans="2:40" ht="18" customHeight="1">
      <c r="B41" s="118" t="s">
        <v>41</v>
      </c>
      <c r="C41" s="431"/>
      <c r="D41" s="59"/>
      <c r="E41" s="435"/>
      <c r="F41" s="78"/>
      <c r="G41" s="97"/>
      <c r="H41" s="97"/>
      <c r="I41" s="97"/>
      <c r="J41" s="97"/>
      <c r="K41" s="96"/>
      <c r="L41" s="96"/>
      <c r="M41" s="78"/>
      <c r="N41" s="97"/>
      <c r="O41" s="97"/>
      <c r="P41" s="97"/>
      <c r="Q41" s="97"/>
      <c r="R41" s="96"/>
      <c r="S41" s="96"/>
      <c r="T41" s="78"/>
      <c r="U41" s="97"/>
      <c r="V41" s="97"/>
      <c r="W41" s="97"/>
      <c r="X41" s="97"/>
      <c r="Y41" s="96"/>
      <c r="Z41" s="96"/>
      <c r="AA41" s="78"/>
      <c r="AB41" s="97"/>
      <c r="AC41" s="97"/>
      <c r="AD41" s="97"/>
      <c r="AE41" s="97"/>
      <c r="AF41" s="96"/>
      <c r="AG41" s="98"/>
      <c r="AH41" s="96"/>
      <c r="AI41" s="97"/>
      <c r="AJ41" s="97"/>
      <c r="AK41" s="99"/>
      <c r="AL41" s="78"/>
      <c r="AM41" s="78"/>
      <c r="AN41" s="92"/>
    </row>
    <row r="42" spans="2:40" ht="18" customHeight="1">
      <c r="B42" s="118" t="s">
        <v>42</v>
      </c>
      <c r="C42" s="431"/>
      <c r="D42" s="59"/>
      <c r="E42" s="435"/>
      <c r="F42" s="78"/>
      <c r="G42" s="97"/>
      <c r="H42" s="97"/>
      <c r="I42" s="97"/>
      <c r="J42" s="97"/>
      <c r="K42" s="96"/>
      <c r="L42" s="96"/>
      <c r="M42" s="78"/>
      <c r="N42" s="97"/>
      <c r="O42" s="97"/>
      <c r="P42" s="97"/>
      <c r="Q42" s="97"/>
      <c r="R42" s="96"/>
      <c r="S42" s="96"/>
      <c r="T42" s="78"/>
      <c r="U42" s="97"/>
      <c r="V42" s="97"/>
      <c r="W42" s="97"/>
      <c r="X42" s="97"/>
      <c r="Y42" s="96"/>
      <c r="Z42" s="96"/>
      <c r="AA42" s="78"/>
      <c r="AB42" s="97"/>
      <c r="AC42" s="97"/>
      <c r="AD42" s="97"/>
      <c r="AE42" s="97"/>
      <c r="AF42" s="96"/>
      <c r="AG42" s="98"/>
      <c r="AH42" s="96"/>
      <c r="AI42" s="97"/>
      <c r="AJ42" s="97"/>
      <c r="AK42" s="99"/>
      <c r="AL42" s="78"/>
      <c r="AM42" s="78"/>
      <c r="AN42" s="92"/>
    </row>
    <row r="43" spans="2:40" ht="18" customHeight="1">
      <c r="B43" s="118" t="s">
        <v>43</v>
      </c>
      <c r="C43" s="431"/>
      <c r="D43" s="59"/>
      <c r="E43" s="435"/>
      <c r="F43" s="78"/>
      <c r="G43" s="97"/>
      <c r="H43" s="97"/>
      <c r="I43" s="97"/>
      <c r="J43" s="97"/>
      <c r="K43" s="96"/>
      <c r="L43" s="96"/>
      <c r="M43" s="78"/>
      <c r="N43" s="97"/>
      <c r="O43" s="97"/>
      <c r="P43" s="97"/>
      <c r="Q43" s="97"/>
      <c r="R43" s="96"/>
      <c r="S43" s="96"/>
      <c r="T43" s="78"/>
      <c r="U43" s="97"/>
      <c r="V43" s="97"/>
      <c r="W43" s="97"/>
      <c r="X43" s="97"/>
      <c r="Y43" s="96"/>
      <c r="Z43" s="96"/>
      <c r="AA43" s="78"/>
      <c r="AB43" s="97"/>
      <c r="AC43" s="97"/>
      <c r="AD43" s="97"/>
      <c r="AE43" s="97"/>
      <c r="AF43" s="96"/>
      <c r="AG43" s="98"/>
      <c r="AH43" s="96"/>
      <c r="AI43" s="97"/>
      <c r="AJ43" s="97"/>
      <c r="AK43" s="99"/>
      <c r="AL43" s="78"/>
      <c r="AM43" s="78"/>
      <c r="AN43" s="92"/>
    </row>
    <row r="44" spans="2:40" ht="18" customHeight="1">
      <c r="B44" s="118" t="s">
        <v>44</v>
      </c>
      <c r="C44" s="431"/>
      <c r="D44" s="59"/>
      <c r="E44" s="435"/>
      <c r="F44" s="78"/>
      <c r="G44" s="97"/>
      <c r="H44" s="97"/>
      <c r="I44" s="97"/>
      <c r="J44" s="97"/>
      <c r="K44" s="96"/>
      <c r="L44" s="96"/>
      <c r="M44" s="78"/>
      <c r="N44" s="97"/>
      <c r="O44" s="97"/>
      <c r="P44" s="97"/>
      <c r="Q44" s="97"/>
      <c r="R44" s="96"/>
      <c r="S44" s="96"/>
      <c r="T44" s="78"/>
      <c r="U44" s="97"/>
      <c r="V44" s="97"/>
      <c r="W44" s="97"/>
      <c r="X44" s="97"/>
      <c r="Y44" s="96"/>
      <c r="Z44" s="96"/>
      <c r="AA44" s="78"/>
      <c r="AB44" s="97"/>
      <c r="AC44" s="97"/>
      <c r="AD44" s="97"/>
      <c r="AE44" s="97"/>
      <c r="AF44" s="96"/>
      <c r="AG44" s="98"/>
      <c r="AH44" s="96"/>
      <c r="AI44" s="97"/>
      <c r="AJ44" s="97"/>
      <c r="AK44" s="99"/>
      <c r="AL44" s="78"/>
      <c r="AM44" s="78"/>
      <c r="AN44" s="92"/>
    </row>
    <row r="45" spans="2:40" ht="18" customHeight="1">
      <c r="B45" s="118" t="s">
        <v>45</v>
      </c>
      <c r="C45" s="431"/>
      <c r="D45" s="59"/>
      <c r="E45" s="435"/>
      <c r="F45" s="78"/>
      <c r="G45" s="97"/>
      <c r="H45" s="97"/>
      <c r="I45" s="97"/>
      <c r="J45" s="97"/>
      <c r="K45" s="96"/>
      <c r="L45" s="96"/>
      <c r="M45" s="78"/>
      <c r="N45" s="97"/>
      <c r="O45" s="97"/>
      <c r="P45" s="97"/>
      <c r="Q45" s="97"/>
      <c r="R45" s="96"/>
      <c r="S45" s="96"/>
      <c r="T45" s="78"/>
      <c r="U45" s="97"/>
      <c r="V45" s="97"/>
      <c r="W45" s="97"/>
      <c r="X45" s="97"/>
      <c r="Y45" s="96"/>
      <c r="Z45" s="96"/>
      <c r="AA45" s="78"/>
      <c r="AB45" s="97"/>
      <c r="AC45" s="97"/>
      <c r="AD45" s="97"/>
      <c r="AE45" s="97"/>
      <c r="AF45" s="96"/>
      <c r="AG45" s="98"/>
      <c r="AH45" s="96"/>
      <c r="AI45" s="97"/>
      <c r="AJ45" s="97"/>
      <c r="AK45" s="99"/>
      <c r="AL45" s="78"/>
      <c r="AM45" s="78"/>
      <c r="AN45" s="92"/>
    </row>
    <row r="46" spans="2:40" ht="18" customHeight="1">
      <c r="B46" s="118" t="s">
        <v>46</v>
      </c>
      <c r="C46" s="431"/>
      <c r="D46" s="59"/>
      <c r="E46" s="435"/>
      <c r="F46" s="78"/>
      <c r="G46" s="97"/>
      <c r="H46" s="97"/>
      <c r="I46" s="97"/>
      <c r="J46" s="97"/>
      <c r="K46" s="96"/>
      <c r="L46" s="96"/>
      <c r="M46" s="78"/>
      <c r="N46" s="97"/>
      <c r="O46" s="97"/>
      <c r="P46" s="97"/>
      <c r="Q46" s="97"/>
      <c r="R46" s="96"/>
      <c r="S46" s="96"/>
      <c r="T46" s="78"/>
      <c r="U46" s="97"/>
      <c r="V46" s="97"/>
      <c r="W46" s="97"/>
      <c r="X46" s="97"/>
      <c r="Y46" s="96"/>
      <c r="Z46" s="96"/>
      <c r="AA46" s="78"/>
      <c r="AB46" s="97"/>
      <c r="AC46" s="97"/>
      <c r="AD46" s="97"/>
      <c r="AE46" s="97"/>
      <c r="AF46" s="96"/>
      <c r="AG46" s="98"/>
      <c r="AH46" s="96"/>
      <c r="AI46" s="97"/>
      <c r="AJ46" s="97"/>
      <c r="AK46" s="99"/>
      <c r="AL46" s="78"/>
      <c r="AM46" s="78"/>
      <c r="AN46" s="92"/>
    </row>
    <row r="47" spans="2:40" ht="18" customHeight="1">
      <c r="B47" s="118" t="s">
        <v>47</v>
      </c>
      <c r="C47" s="431"/>
      <c r="D47" s="59"/>
      <c r="E47" s="435"/>
      <c r="F47" s="78"/>
      <c r="G47" s="97"/>
      <c r="H47" s="97"/>
      <c r="I47" s="97"/>
      <c r="J47" s="97"/>
      <c r="K47" s="96"/>
      <c r="L47" s="96"/>
      <c r="M47" s="78"/>
      <c r="N47" s="97"/>
      <c r="O47" s="97"/>
      <c r="P47" s="97"/>
      <c r="Q47" s="97"/>
      <c r="R47" s="96"/>
      <c r="S47" s="96"/>
      <c r="T47" s="78"/>
      <c r="U47" s="97"/>
      <c r="V47" s="97"/>
      <c r="W47" s="97"/>
      <c r="X47" s="97"/>
      <c r="Y47" s="96"/>
      <c r="Z47" s="96"/>
      <c r="AA47" s="78"/>
      <c r="AB47" s="97"/>
      <c r="AC47" s="97"/>
      <c r="AD47" s="97"/>
      <c r="AE47" s="97"/>
      <c r="AF47" s="96"/>
      <c r="AG47" s="98"/>
      <c r="AH47" s="96"/>
      <c r="AI47" s="97"/>
      <c r="AJ47" s="97"/>
      <c r="AK47" s="99"/>
      <c r="AL47" s="78"/>
      <c r="AM47" s="78"/>
      <c r="AN47" s="92"/>
    </row>
    <row r="48" spans="2:40" ht="18" customHeight="1">
      <c r="B48" s="118" t="s">
        <v>48</v>
      </c>
      <c r="C48" s="431"/>
      <c r="D48" s="59"/>
      <c r="E48" s="435"/>
      <c r="F48" s="78"/>
      <c r="G48" s="97"/>
      <c r="H48" s="97"/>
      <c r="I48" s="97"/>
      <c r="J48" s="97"/>
      <c r="K48" s="96"/>
      <c r="L48" s="96"/>
      <c r="M48" s="78"/>
      <c r="N48" s="97"/>
      <c r="O48" s="97"/>
      <c r="P48" s="97"/>
      <c r="Q48" s="97"/>
      <c r="R48" s="96"/>
      <c r="S48" s="96"/>
      <c r="T48" s="78"/>
      <c r="U48" s="97"/>
      <c r="V48" s="97"/>
      <c r="W48" s="97"/>
      <c r="X48" s="97"/>
      <c r="Y48" s="96"/>
      <c r="Z48" s="96"/>
      <c r="AA48" s="78"/>
      <c r="AB48" s="97"/>
      <c r="AC48" s="97"/>
      <c r="AD48" s="97"/>
      <c r="AE48" s="97"/>
      <c r="AF48" s="96"/>
      <c r="AG48" s="98"/>
      <c r="AH48" s="96"/>
      <c r="AI48" s="97"/>
      <c r="AJ48" s="97"/>
      <c r="AK48" s="99"/>
      <c r="AL48" s="78"/>
      <c r="AM48" s="78"/>
      <c r="AN48" s="92"/>
    </row>
    <row r="49" spans="2:40" ht="18" customHeight="1">
      <c r="B49" s="118" t="s">
        <v>49</v>
      </c>
      <c r="C49" s="431"/>
      <c r="D49" s="59"/>
      <c r="E49" s="435"/>
      <c r="F49" s="78"/>
      <c r="G49" s="97"/>
      <c r="H49" s="97"/>
      <c r="I49" s="97"/>
      <c r="J49" s="97"/>
      <c r="K49" s="96"/>
      <c r="L49" s="96"/>
      <c r="M49" s="78"/>
      <c r="N49" s="97"/>
      <c r="O49" s="97"/>
      <c r="P49" s="97"/>
      <c r="Q49" s="97"/>
      <c r="R49" s="96"/>
      <c r="S49" s="96"/>
      <c r="T49" s="78"/>
      <c r="U49" s="97"/>
      <c r="V49" s="97"/>
      <c r="W49" s="97"/>
      <c r="X49" s="97"/>
      <c r="Y49" s="96"/>
      <c r="Z49" s="96"/>
      <c r="AA49" s="78"/>
      <c r="AB49" s="97"/>
      <c r="AC49" s="97"/>
      <c r="AD49" s="97"/>
      <c r="AE49" s="97"/>
      <c r="AF49" s="96"/>
      <c r="AG49" s="98"/>
      <c r="AH49" s="96"/>
      <c r="AI49" s="97"/>
      <c r="AJ49" s="97"/>
      <c r="AK49" s="99"/>
      <c r="AL49" s="78"/>
      <c r="AM49" s="78"/>
      <c r="AN49" s="92"/>
    </row>
    <row r="50" spans="2:40" ht="18" customHeight="1">
      <c r="B50" s="118" t="s">
        <v>50</v>
      </c>
      <c r="C50" s="431"/>
      <c r="D50" s="59"/>
      <c r="E50" s="435"/>
      <c r="F50" s="78"/>
      <c r="G50" s="97"/>
      <c r="H50" s="97"/>
      <c r="I50" s="97"/>
      <c r="J50" s="97"/>
      <c r="K50" s="96"/>
      <c r="L50" s="96"/>
      <c r="M50" s="78"/>
      <c r="N50" s="97"/>
      <c r="O50" s="97"/>
      <c r="P50" s="97"/>
      <c r="Q50" s="97"/>
      <c r="R50" s="96"/>
      <c r="S50" s="96"/>
      <c r="T50" s="78"/>
      <c r="U50" s="97"/>
      <c r="V50" s="97"/>
      <c r="W50" s="97"/>
      <c r="X50" s="97"/>
      <c r="Y50" s="96"/>
      <c r="Z50" s="96"/>
      <c r="AA50" s="78"/>
      <c r="AB50" s="97"/>
      <c r="AC50" s="97"/>
      <c r="AD50" s="97"/>
      <c r="AE50" s="97"/>
      <c r="AF50" s="96"/>
      <c r="AG50" s="98"/>
      <c r="AH50" s="96"/>
      <c r="AI50" s="97"/>
      <c r="AJ50" s="97"/>
      <c r="AK50" s="99"/>
      <c r="AL50" s="78"/>
      <c r="AM50" s="78"/>
      <c r="AN50" s="92"/>
    </row>
    <row r="51" spans="2:40" ht="18" customHeight="1">
      <c r="B51" s="118" t="s">
        <v>51</v>
      </c>
      <c r="C51" s="431"/>
      <c r="D51" s="59"/>
      <c r="E51" s="435"/>
      <c r="F51" s="78"/>
      <c r="G51" s="97"/>
      <c r="H51" s="97"/>
      <c r="I51" s="97"/>
      <c r="J51" s="97"/>
      <c r="K51" s="96"/>
      <c r="L51" s="96"/>
      <c r="M51" s="78"/>
      <c r="N51" s="97"/>
      <c r="O51" s="97"/>
      <c r="P51" s="97"/>
      <c r="Q51" s="97"/>
      <c r="R51" s="96"/>
      <c r="S51" s="96"/>
      <c r="T51" s="78"/>
      <c r="U51" s="97"/>
      <c r="V51" s="97"/>
      <c r="W51" s="97"/>
      <c r="X51" s="97"/>
      <c r="Y51" s="96"/>
      <c r="Z51" s="96"/>
      <c r="AA51" s="78"/>
      <c r="AB51" s="97"/>
      <c r="AC51" s="97"/>
      <c r="AD51" s="97"/>
      <c r="AE51" s="97"/>
      <c r="AF51" s="96"/>
      <c r="AG51" s="98"/>
      <c r="AH51" s="96"/>
      <c r="AI51" s="97"/>
      <c r="AJ51" s="97"/>
      <c r="AK51" s="99"/>
      <c r="AL51" s="78"/>
      <c r="AM51" s="78"/>
      <c r="AN51" s="92"/>
    </row>
    <row r="52" spans="2:40" ht="18" customHeight="1">
      <c r="B52" s="118" t="s">
        <v>52</v>
      </c>
      <c r="C52" s="431"/>
      <c r="D52" s="59"/>
      <c r="E52" s="435"/>
      <c r="F52" s="78"/>
      <c r="G52" s="97"/>
      <c r="H52" s="97"/>
      <c r="I52" s="97"/>
      <c r="J52" s="97"/>
      <c r="K52" s="96"/>
      <c r="L52" s="96"/>
      <c r="M52" s="78"/>
      <c r="N52" s="97"/>
      <c r="O52" s="97"/>
      <c r="P52" s="97"/>
      <c r="Q52" s="97"/>
      <c r="R52" s="96"/>
      <c r="S52" s="96"/>
      <c r="T52" s="78"/>
      <c r="U52" s="97"/>
      <c r="V52" s="97"/>
      <c r="W52" s="97"/>
      <c r="X52" s="97"/>
      <c r="Y52" s="96"/>
      <c r="Z52" s="96"/>
      <c r="AA52" s="78"/>
      <c r="AB52" s="97"/>
      <c r="AC52" s="97"/>
      <c r="AD52" s="97"/>
      <c r="AE52" s="97"/>
      <c r="AF52" s="96"/>
      <c r="AG52" s="98"/>
      <c r="AH52" s="96"/>
      <c r="AI52" s="97"/>
      <c r="AJ52" s="97"/>
      <c r="AK52" s="99"/>
      <c r="AL52" s="78"/>
      <c r="AM52" s="78"/>
      <c r="AN52" s="92"/>
    </row>
    <row r="53" spans="2:40" ht="18" customHeight="1">
      <c r="B53" s="118" t="s">
        <v>53</v>
      </c>
      <c r="C53" s="431"/>
      <c r="D53" s="59"/>
      <c r="E53" s="435"/>
      <c r="F53" s="78"/>
      <c r="G53" s="97"/>
      <c r="H53" s="97"/>
      <c r="I53" s="97"/>
      <c r="J53" s="97"/>
      <c r="K53" s="96"/>
      <c r="L53" s="96"/>
      <c r="M53" s="78"/>
      <c r="N53" s="97"/>
      <c r="O53" s="97"/>
      <c r="P53" s="97"/>
      <c r="Q53" s="97"/>
      <c r="R53" s="96"/>
      <c r="S53" s="96"/>
      <c r="T53" s="78"/>
      <c r="U53" s="97"/>
      <c r="V53" s="97"/>
      <c r="W53" s="97"/>
      <c r="X53" s="97"/>
      <c r="Y53" s="96"/>
      <c r="Z53" s="96"/>
      <c r="AA53" s="78"/>
      <c r="AB53" s="97"/>
      <c r="AC53" s="97"/>
      <c r="AD53" s="97"/>
      <c r="AE53" s="97"/>
      <c r="AF53" s="96"/>
      <c r="AG53" s="98"/>
      <c r="AH53" s="96"/>
      <c r="AI53" s="97"/>
      <c r="AJ53" s="97"/>
      <c r="AK53" s="99"/>
      <c r="AL53" s="78"/>
      <c r="AM53" s="78"/>
      <c r="AN53" s="92"/>
    </row>
    <row r="54" spans="2:40" ht="18" customHeight="1">
      <c r="B54" s="118" t="s">
        <v>54</v>
      </c>
      <c r="C54" s="431"/>
      <c r="D54" s="59"/>
      <c r="E54" s="435"/>
      <c r="F54" s="78"/>
      <c r="G54" s="97"/>
      <c r="H54" s="97"/>
      <c r="I54" s="97"/>
      <c r="J54" s="97"/>
      <c r="K54" s="96"/>
      <c r="L54" s="96"/>
      <c r="M54" s="78"/>
      <c r="N54" s="97"/>
      <c r="O54" s="97"/>
      <c r="P54" s="97"/>
      <c r="Q54" s="97"/>
      <c r="R54" s="96"/>
      <c r="S54" s="96"/>
      <c r="T54" s="78"/>
      <c r="U54" s="97"/>
      <c r="V54" s="97"/>
      <c r="W54" s="97"/>
      <c r="X54" s="97"/>
      <c r="Y54" s="96"/>
      <c r="Z54" s="96"/>
      <c r="AA54" s="78"/>
      <c r="AB54" s="97"/>
      <c r="AC54" s="97"/>
      <c r="AD54" s="97"/>
      <c r="AE54" s="97"/>
      <c r="AF54" s="96"/>
      <c r="AG54" s="98"/>
      <c r="AH54" s="96"/>
      <c r="AI54" s="97"/>
      <c r="AJ54" s="97"/>
      <c r="AK54" s="99"/>
      <c r="AL54" s="78"/>
      <c r="AM54" s="78"/>
      <c r="AN54" s="92"/>
    </row>
    <row r="55" spans="2:40" ht="18" customHeight="1">
      <c r="B55" s="118" t="s">
        <v>55</v>
      </c>
      <c r="C55" s="431"/>
      <c r="D55" s="59"/>
      <c r="E55" s="435"/>
      <c r="F55" s="78"/>
      <c r="G55" s="97"/>
      <c r="H55" s="97"/>
      <c r="I55" s="97"/>
      <c r="J55" s="97"/>
      <c r="K55" s="96"/>
      <c r="L55" s="96"/>
      <c r="M55" s="78"/>
      <c r="N55" s="97"/>
      <c r="O55" s="97"/>
      <c r="P55" s="97"/>
      <c r="Q55" s="97"/>
      <c r="R55" s="96"/>
      <c r="S55" s="96"/>
      <c r="T55" s="78"/>
      <c r="U55" s="97"/>
      <c r="V55" s="97"/>
      <c r="W55" s="97"/>
      <c r="X55" s="97"/>
      <c r="Y55" s="96"/>
      <c r="Z55" s="96"/>
      <c r="AA55" s="78"/>
      <c r="AB55" s="97"/>
      <c r="AC55" s="97"/>
      <c r="AD55" s="97"/>
      <c r="AE55" s="97"/>
      <c r="AF55" s="96"/>
      <c r="AG55" s="98"/>
      <c r="AH55" s="96"/>
      <c r="AI55" s="97"/>
      <c r="AJ55" s="97"/>
      <c r="AK55" s="99"/>
      <c r="AL55" s="78"/>
      <c r="AM55" s="78"/>
      <c r="AN55" s="92"/>
    </row>
    <row r="56" spans="2:40" ht="18" customHeight="1">
      <c r="B56" s="118" t="s">
        <v>56</v>
      </c>
      <c r="C56" s="431"/>
      <c r="D56" s="59"/>
      <c r="E56" s="435"/>
      <c r="F56" s="78"/>
      <c r="G56" s="97"/>
      <c r="H56" s="97"/>
      <c r="I56" s="97"/>
      <c r="J56" s="97"/>
      <c r="K56" s="96"/>
      <c r="L56" s="96"/>
      <c r="M56" s="78"/>
      <c r="N56" s="97"/>
      <c r="O56" s="97"/>
      <c r="P56" s="97"/>
      <c r="Q56" s="97"/>
      <c r="R56" s="96"/>
      <c r="S56" s="96"/>
      <c r="T56" s="78"/>
      <c r="U56" s="97"/>
      <c r="V56" s="97"/>
      <c r="W56" s="97"/>
      <c r="X56" s="97"/>
      <c r="Y56" s="96"/>
      <c r="Z56" s="96"/>
      <c r="AA56" s="78"/>
      <c r="AB56" s="97"/>
      <c r="AC56" s="97"/>
      <c r="AD56" s="97"/>
      <c r="AE56" s="97"/>
      <c r="AF56" s="96"/>
      <c r="AG56" s="98"/>
      <c r="AH56" s="96"/>
      <c r="AI56" s="97"/>
      <c r="AJ56" s="97"/>
      <c r="AK56" s="99"/>
      <c r="AL56" s="78"/>
      <c r="AM56" s="78"/>
      <c r="AN56" s="92"/>
    </row>
    <row r="57" spans="2:40" ht="18" customHeight="1">
      <c r="B57" s="118" t="s">
        <v>57</v>
      </c>
      <c r="C57" s="431"/>
      <c r="D57" s="59"/>
      <c r="E57" s="435"/>
      <c r="F57" s="78"/>
      <c r="G57" s="97"/>
      <c r="H57" s="97"/>
      <c r="I57" s="97"/>
      <c r="J57" s="97"/>
      <c r="K57" s="96"/>
      <c r="L57" s="96"/>
      <c r="M57" s="78"/>
      <c r="N57" s="97"/>
      <c r="O57" s="97"/>
      <c r="P57" s="97"/>
      <c r="Q57" s="97"/>
      <c r="R57" s="96"/>
      <c r="S57" s="96"/>
      <c r="T57" s="78"/>
      <c r="U57" s="97"/>
      <c r="V57" s="97"/>
      <c r="W57" s="97"/>
      <c r="X57" s="97"/>
      <c r="Y57" s="96"/>
      <c r="Z57" s="96"/>
      <c r="AA57" s="78"/>
      <c r="AB57" s="97"/>
      <c r="AC57" s="97"/>
      <c r="AD57" s="97"/>
      <c r="AE57" s="97"/>
      <c r="AF57" s="96"/>
      <c r="AG57" s="98"/>
      <c r="AH57" s="96"/>
      <c r="AI57" s="97"/>
      <c r="AJ57" s="97"/>
      <c r="AK57" s="99"/>
      <c r="AL57" s="78"/>
      <c r="AM57" s="78"/>
      <c r="AN57" s="92"/>
    </row>
    <row r="58" spans="2:40" ht="18" customHeight="1">
      <c r="B58" s="118" t="s">
        <v>58</v>
      </c>
      <c r="C58" s="431"/>
      <c r="D58" s="59"/>
      <c r="E58" s="435"/>
      <c r="F58" s="78"/>
      <c r="G58" s="97"/>
      <c r="H58" s="97"/>
      <c r="I58" s="97"/>
      <c r="J58" s="97"/>
      <c r="K58" s="96"/>
      <c r="L58" s="96"/>
      <c r="M58" s="78"/>
      <c r="N58" s="97"/>
      <c r="O58" s="97"/>
      <c r="P58" s="97"/>
      <c r="Q58" s="97"/>
      <c r="R58" s="96"/>
      <c r="S58" s="96"/>
      <c r="T58" s="78"/>
      <c r="U58" s="97"/>
      <c r="V58" s="97"/>
      <c r="W58" s="97"/>
      <c r="X58" s="97"/>
      <c r="Y58" s="96"/>
      <c r="Z58" s="96"/>
      <c r="AA58" s="78"/>
      <c r="AB58" s="97"/>
      <c r="AC58" s="97"/>
      <c r="AD58" s="97"/>
      <c r="AE58" s="97"/>
      <c r="AF58" s="96"/>
      <c r="AG58" s="98"/>
      <c r="AH58" s="96"/>
      <c r="AI58" s="97"/>
      <c r="AJ58" s="97"/>
      <c r="AK58" s="99"/>
      <c r="AL58" s="78"/>
      <c r="AM58" s="78"/>
      <c r="AN58" s="92"/>
    </row>
    <row r="59" spans="2:40" ht="18" customHeight="1">
      <c r="B59" s="118" t="s">
        <v>59</v>
      </c>
      <c r="C59" s="431"/>
      <c r="D59" s="59"/>
      <c r="E59" s="435"/>
      <c r="F59" s="78"/>
      <c r="G59" s="97"/>
      <c r="H59" s="97"/>
      <c r="I59" s="97"/>
      <c r="J59" s="97"/>
      <c r="K59" s="96"/>
      <c r="L59" s="96"/>
      <c r="M59" s="78"/>
      <c r="N59" s="97"/>
      <c r="O59" s="97"/>
      <c r="P59" s="97"/>
      <c r="Q59" s="97"/>
      <c r="R59" s="96"/>
      <c r="S59" s="96"/>
      <c r="T59" s="78"/>
      <c r="U59" s="97"/>
      <c r="V59" s="97"/>
      <c r="W59" s="97"/>
      <c r="X59" s="97"/>
      <c r="Y59" s="96"/>
      <c r="Z59" s="96"/>
      <c r="AA59" s="78"/>
      <c r="AB59" s="97"/>
      <c r="AC59" s="97"/>
      <c r="AD59" s="97"/>
      <c r="AE59" s="97"/>
      <c r="AF59" s="96"/>
      <c r="AG59" s="98"/>
      <c r="AH59" s="96"/>
      <c r="AI59" s="97"/>
      <c r="AJ59" s="97"/>
      <c r="AK59" s="99"/>
      <c r="AL59" s="78"/>
      <c r="AM59" s="78"/>
      <c r="AN59" s="92"/>
    </row>
    <row r="60" spans="2:40" ht="18" customHeight="1">
      <c r="B60" s="118" t="s">
        <v>60</v>
      </c>
      <c r="C60" s="431"/>
      <c r="D60" s="59"/>
      <c r="E60" s="435"/>
      <c r="F60" s="78"/>
      <c r="G60" s="97"/>
      <c r="H60" s="97"/>
      <c r="I60" s="97"/>
      <c r="J60" s="97"/>
      <c r="K60" s="96"/>
      <c r="L60" s="96"/>
      <c r="M60" s="78"/>
      <c r="N60" s="97"/>
      <c r="O60" s="97"/>
      <c r="P60" s="97"/>
      <c r="Q60" s="97"/>
      <c r="R60" s="96"/>
      <c r="S60" s="96"/>
      <c r="T60" s="78"/>
      <c r="U60" s="97"/>
      <c r="V60" s="97"/>
      <c r="W60" s="97"/>
      <c r="X60" s="97"/>
      <c r="Y60" s="96"/>
      <c r="Z60" s="96"/>
      <c r="AA60" s="78"/>
      <c r="AB60" s="97"/>
      <c r="AC60" s="97"/>
      <c r="AD60" s="97"/>
      <c r="AE60" s="97"/>
      <c r="AF60" s="96"/>
      <c r="AG60" s="98"/>
      <c r="AH60" s="96"/>
      <c r="AI60" s="97"/>
      <c r="AJ60" s="97"/>
      <c r="AK60" s="99"/>
      <c r="AL60" s="78"/>
      <c r="AM60" s="78"/>
      <c r="AN60" s="92"/>
    </row>
    <row r="61" spans="2:40" ht="18" customHeight="1">
      <c r="B61" s="118" t="s">
        <v>61</v>
      </c>
      <c r="C61" s="431"/>
      <c r="D61" s="59"/>
      <c r="E61" s="435"/>
      <c r="F61" s="78"/>
      <c r="G61" s="97"/>
      <c r="H61" s="97"/>
      <c r="I61" s="97"/>
      <c r="J61" s="97"/>
      <c r="K61" s="96"/>
      <c r="L61" s="96"/>
      <c r="M61" s="78"/>
      <c r="N61" s="97"/>
      <c r="O61" s="97"/>
      <c r="P61" s="97"/>
      <c r="Q61" s="97"/>
      <c r="R61" s="96"/>
      <c r="S61" s="96"/>
      <c r="T61" s="78"/>
      <c r="U61" s="97"/>
      <c r="V61" s="97"/>
      <c r="W61" s="97"/>
      <c r="X61" s="97"/>
      <c r="Y61" s="96"/>
      <c r="Z61" s="96"/>
      <c r="AA61" s="78"/>
      <c r="AB61" s="97"/>
      <c r="AC61" s="97"/>
      <c r="AD61" s="97"/>
      <c r="AE61" s="97"/>
      <c r="AF61" s="96"/>
      <c r="AG61" s="98"/>
      <c r="AH61" s="96"/>
      <c r="AI61" s="97"/>
      <c r="AJ61" s="97"/>
      <c r="AK61" s="99"/>
      <c r="AL61" s="78"/>
      <c r="AM61" s="78"/>
      <c r="AN61" s="92"/>
    </row>
    <row r="62" spans="2:40" ht="18" customHeight="1">
      <c r="B62" s="118" t="s">
        <v>62</v>
      </c>
      <c r="C62" s="431"/>
      <c r="D62" s="59"/>
      <c r="E62" s="435"/>
      <c r="F62" s="78"/>
      <c r="G62" s="97"/>
      <c r="H62" s="97"/>
      <c r="I62" s="97"/>
      <c r="J62" s="97"/>
      <c r="K62" s="96"/>
      <c r="L62" s="96"/>
      <c r="M62" s="78"/>
      <c r="N62" s="97"/>
      <c r="O62" s="97"/>
      <c r="P62" s="97"/>
      <c r="Q62" s="97"/>
      <c r="R62" s="96"/>
      <c r="S62" s="96"/>
      <c r="T62" s="78"/>
      <c r="U62" s="97"/>
      <c r="V62" s="97"/>
      <c r="W62" s="97"/>
      <c r="X62" s="97"/>
      <c r="Y62" s="96"/>
      <c r="Z62" s="96"/>
      <c r="AA62" s="78"/>
      <c r="AB62" s="97"/>
      <c r="AC62" s="97"/>
      <c r="AD62" s="97"/>
      <c r="AE62" s="97"/>
      <c r="AF62" s="96"/>
      <c r="AG62" s="98"/>
      <c r="AH62" s="96"/>
      <c r="AI62" s="97"/>
      <c r="AJ62" s="97"/>
      <c r="AK62" s="99"/>
      <c r="AL62" s="78"/>
      <c r="AM62" s="78"/>
      <c r="AN62" s="92"/>
    </row>
    <row r="63" spans="2:40" ht="18" customHeight="1">
      <c r="B63" s="118" t="s">
        <v>63</v>
      </c>
      <c r="C63" s="431"/>
      <c r="D63" s="59"/>
      <c r="E63" s="435"/>
      <c r="F63" s="78"/>
      <c r="G63" s="97"/>
      <c r="H63" s="97"/>
      <c r="I63" s="97"/>
      <c r="J63" s="97"/>
      <c r="K63" s="96"/>
      <c r="L63" s="96"/>
      <c r="M63" s="78"/>
      <c r="N63" s="97"/>
      <c r="O63" s="97"/>
      <c r="P63" s="97"/>
      <c r="Q63" s="97"/>
      <c r="R63" s="96"/>
      <c r="S63" s="96"/>
      <c r="T63" s="78"/>
      <c r="U63" s="97"/>
      <c r="V63" s="97"/>
      <c r="W63" s="97"/>
      <c r="X63" s="97"/>
      <c r="Y63" s="96"/>
      <c r="Z63" s="96"/>
      <c r="AA63" s="78"/>
      <c r="AB63" s="97"/>
      <c r="AC63" s="97"/>
      <c r="AD63" s="97"/>
      <c r="AE63" s="97"/>
      <c r="AF63" s="96"/>
      <c r="AG63" s="98"/>
      <c r="AH63" s="96"/>
      <c r="AI63" s="97"/>
      <c r="AJ63" s="97"/>
      <c r="AK63" s="99"/>
      <c r="AL63" s="78"/>
      <c r="AM63" s="78"/>
      <c r="AN63" s="92"/>
    </row>
    <row r="64" spans="2:40" ht="18" customHeight="1">
      <c r="B64" s="118" t="s">
        <v>64</v>
      </c>
      <c r="C64" s="431"/>
      <c r="D64" s="59"/>
      <c r="E64" s="435"/>
      <c r="F64" s="78"/>
      <c r="G64" s="97"/>
      <c r="H64" s="97"/>
      <c r="I64" s="97"/>
      <c r="J64" s="97"/>
      <c r="K64" s="96"/>
      <c r="L64" s="96"/>
      <c r="M64" s="78"/>
      <c r="N64" s="97"/>
      <c r="O64" s="97"/>
      <c r="P64" s="97"/>
      <c r="Q64" s="97"/>
      <c r="R64" s="96"/>
      <c r="S64" s="96"/>
      <c r="T64" s="78"/>
      <c r="U64" s="97"/>
      <c r="V64" s="97"/>
      <c r="W64" s="97"/>
      <c r="X64" s="97"/>
      <c r="Y64" s="96"/>
      <c r="Z64" s="96"/>
      <c r="AA64" s="78"/>
      <c r="AB64" s="97"/>
      <c r="AC64" s="97"/>
      <c r="AD64" s="97"/>
      <c r="AE64" s="97"/>
      <c r="AF64" s="96"/>
      <c r="AG64" s="98"/>
      <c r="AH64" s="96"/>
      <c r="AI64" s="97"/>
      <c r="AJ64" s="97"/>
      <c r="AK64" s="99"/>
      <c r="AL64" s="78"/>
      <c r="AM64" s="78"/>
      <c r="AN64" s="92"/>
    </row>
    <row r="65" spans="2:40" ht="18" customHeight="1">
      <c r="B65" s="118" t="s">
        <v>65</v>
      </c>
      <c r="C65" s="431"/>
      <c r="D65" s="59"/>
      <c r="E65" s="435"/>
      <c r="F65" s="78"/>
      <c r="G65" s="97"/>
      <c r="H65" s="97"/>
      <c r="I65" s="97"/>
      <c r="J65" s="97"/>
      <c r="K65" s="96"/>
      <c r="L65" s="96"/>
      <c r="M65" s="78"/>
      <c r="N65" s="97"/>
      <c r="O65" s="97"/>
      <c r="P65" s="97"/>
      <c r="Q65" s="97"/>
      <c r="R65" s="96"/>
      <c r="S65" s="96"/>
      <c r="T65" s="78"/>
      <c r="U65" s="97"/>
      <c r="V65" s="97"/>
      <c r="W65" s="97"/>
      <c r="X65" s="97"/>
      <c r="Y65" s="96"/>
      <c r="Z65" s="96"/>
      <c r="AA65" s="78"/>
      <c r="AB65" s="97"/>
      <c r="AC65" s="97"/>
      <c r="AD65" s="97"/>
      <c r="AE65" s="97"/>
      <c r="AF65" s="96"/>
      <c r="AG65" s="98"/>
      <c r="AH65" s="96"/>
      <c r="AI65" s="97"/>
      <c r="AJ65" s="97"/>
      <c r="AK65" s="99"/>
      <c r="AL65" s="78"/>
      <c r="AM65" s="78"/>
      <c r="AN65" s="92"/>
    </row>
    <row r="66" spans="2:40" ht="18" customHeight="1">
      <c r="B66" s="118" t="s">
        <v>66</v>
      </c>
      <c r="C66" s="431"/>
      <c r="D66" s="59"/>
      <c r="E66" s="435"/>
      <c r="F66" s="78"/>
      <c r="G66" s="97"/>
      <c r="H66" s="97"/>
      <c r="I66" s="97"/>
      <c r="J66" s="97"/>
      <c r="K66" s="96"/>
      <c r="L66" s="96"/>
      <c r="M66" s="78"/>
      <c r="N66" s="97"/>
      <c r="O66" s="97"/>
      <c r="P66" s="97"/>
      <c r="Q66" s="97"/>
      <c r="R66" s="96"/>
      <c r="S66" s="96"/>
      <c r="T66" s="78"/>
      <c r="U66" s="97"/>
      <c r="V66" s="97"/>
      <c r="W66" s="97"/>
      <c r="X66" s="97"/>
      <c r="Y66" s="96"/>
      <c r="Z66" s="96"/>
      <c r="AA66" s="78"/>
      <c r="AB66" s="97"/>
      <c r="AC66" s="97"/>
      <c r="AD66" s="97"/>
      <c r="AE66" s="97"/>
      <c r="AF66" s="96"/>
      <c r="AG66" s="98"/>
      <c r="AH66" s="96"/>
      <c r="AI66" s="97"/>
      <c r="AJ66" s="97"/>
      <c r="AK66" s="99"/>
      <c r="AL66" s="78"/>
      <c r="AM66" s="78"/>
      <c r="AN66" s="92"/>
    </row>
    <row r="67" spans="2:40" ht="18" customHeight="1">
      <c r="B67" s="118" t="s">
        <v>67</v>
      </c>
      <c r="C67" s="431"/>
      <c r="D67" s="59"/>
      <c r="E67" s="435"/>
      <c r="F67" s="78"/>
      <c r="G67" s="97"/>
      <c r="H67" s="97"/>
      <c r="I67" s="97"/>
      <c r="J67" s="97"/>
      <c r="K67" s="96"/>
      <c r="L67" s="96"/>
      <c r="M67" s="78"/>
      <c r="N67" s="97"/>
      <c r="O67" s="97"/>
      <c r="P67" s="97"/>
      <c r="Q67" s="97"/>
      <c r="R67" s="96"/>
      <c r="S67" s="96"/>
      <c r="T67" s="78"/>
      <c r="U67" s="97"/>
      <c r="V67" s="97"/>
      <c r="W67" s="97"/>
      <c r="X67" s="97"/>
      <c r="Y67" s="96"/>
      <c r="Z67" s="96"/>
      <c r="AA67" s="78"/>
      <c r="AB67" s="97"/>
      <c r="AC67" s="97"/>
      <c r="AD67" s="97"/>
      <c r="AE67" s="97"/>
      <c r="AF67" s="96"/>
      <c r="AG67" s="98"/>
      <c r="AH67" s="96"/>
      <c r="AI67" s="97"/>
      <c r="AJ67" s="97"/>
      <c r="AK67" s="99"/>
      <c r="AL67" s="78"/>
      <c r="AM67" s="78"/>
      <c r="AN67" s="92"/>
    </row>
    <row r="68" spans="2:40" ht="18" customHeight="1">
      <c r="B68" s="118" t="s">
        <v>68</v>
      </c>
      <c r="C68" s="431"/>
      <c r="D68" s="59"/>
      <c r="E68" s="435"/>
      <c r="F68" s="78"/>
      <c r="G68" s="97"/>
      <c r="H68" s="97"/>
      <c r="I68" s="97"/>
      <c r="J68" s="97"/>
      <c r="K68" s="96"/>
      <c r="L68" s="96"/>
      <c r="M68" s="78"/>
      <c r="N68" s="97"/>
      <c r="O68" s="97"/>
      <c r="P68" s="97"/>
      <c r="Q68" s="97"/>
      <c r="R68" s="96"/>
      <c r="S68" s="96"/>
      <c r="T68" s="78"/>
      <c r="U68" s="97"/>
      <c r="V68" s="97"/>
      <c r="W68" s="97"/>
      <c r="X68" s="97"/>
      <c r="Y68" s="96"/>
      <c r="Z68" s="96"/>
      <c r="AA68" s="78"/>
      <c r="AB68" s="97"/>
      <c r="AC68" s="97"/>
      <c r="AD68" s="97"/>
      <c r="AE68" s="97"/>
      <c r="AF68" s="96"/>
      <c r="AG68" s="98"/>
      <c r="AH68" s="96"/>
      <c r="AI68" s="97"/>
      <c r="AJ68" s="97"/>
      <c r="AK68" s="99"/>
      <c r="AL68" s="78"/>
      <c r="AM68" s="78"/>
      <c r="AN68" s="92"/>
    </row>
    <row r="69" spans="2:40" ht="18" customHeight="1">
      <c r="B69" s="118" t="s">
        <v>69</v>
      </c>
      <c r="C69" s="431"/>
      <c r="D69" s="59"/>
      <c r="E69" s="435"/>
      <c r="F69" s="78"/>
      <c r="G69" s="97"/>
      <c r="H69" s="97"/>
      <c r="I69" s="97"/>
      <c r="J69" s="97"/>
      <c r="K69" s="96"/>
      <c r="L69" s="96"/>
      <c r="M69" s="78"/>
      <c r="N69" s="97"/>
      <c r="O69" s="97"/>
      <c r="P69" s="97"/>
      <c r="Q69" s="97"/>
      <c r="R69" s="96"/>
      <c r="S69" s="96"/>
      <c r="T69" s="78"/>
      <c r="U69" s="97"/>
      <c r="V69" s="97"/>
      <c r="W69" s="97"/>
      <c r="X69" s="97"/>
      <c r="Y69" s="96"/>
      <c r="Z69" s="96"/>
      <c r="AA69" s="78"/>
      <c r="AB69" s="97"/>
      <c r="AC69" s="97"/>
      <c r="AD69" s="97"/>
      <c r="AE69" s="97"/>
      <c r="AF69" s="96"/>
      <c r="AG69" s="98"/>
      <c r="AH69" s="96"/>
      <c r="AI69" s="97"/>
      <c r="AJ69" s="97"/>
      <c r="AK69" s="99"/>
      <c r="AL69" s="78"/>
      <c r="AM69" s="78"/>
      <c r="AN69" s="92"/>
    </row>
    <row r="70" spans="2:40" ht="18" customHeight="1">
      <c r="B70" s="118" t="s">
        <v>70</v>
      </c>
      <c r="C70" s="431"/>
      <c r="D70" s="59"/>
      <c r="E70" s="435"/>
      <c r="F70" s="78"/>
      <c r="G70" s="97"/>
      <c r="H70" s="97"/>
      <c r="I70" s="97"/>
      <c r="J70" s="97"/>
      <c r="K70" s="96"/>
      <c r="L70" s="96"/>
      <c r="M70" s="78"/>
      <c r="N70" s="97"/>
      <c r="O70" s="97"/>
      <c r="P70" s="97"/>
      <c r="Q70" s="97"/>
      <c r="R70" s="96"/>
      <c r="S70" s="96"/>
      <c r="T70" s="78"/>
      <c r="U70" s="97"/>
      <c r="V70" s="97"/>
      <c r="W70" s="97"/>
      <c r="X70" s="97"/>
      <c r="Y70" s="96"/>
      <c r="Z70" s="96"/>
      <c r="AA70" s="78"/>
      <c r="AB70" s="97"/>
      <c r="AC70" s="97"/>
      <c r="AD70" s="97"/>
      <c r="AE70" s="97"/>
      <c r="AF70" s="96"/>
      <c r="AG70" s="98"/>
      <c r="AH70" s="96"/>
      <c r="AI70" s="97"/>
      <c r="AJ70" s="97"/>
      <c r="AK70" s="99"/>
      <c r="AL70" s="78"/>
      <c r="AM70" s="78"/>
      <c r="AN70" s="92"/>
    </row>
    <row r="71" spans="2:40" ht="18" customHeight="1">
      <c r="B71" s="118" t="s">
        <v>71</v>
      </c>
      <c r="C71" s="431"/>
      <c r="D71" s="59"/>
      <c r="E71" s="435"/>
      <c r="F71" s="78"/>
      <c r="G71" s="97"/>
      <c r="H71" s="97"/>
      <c r="I71" s="97"/>
      <c r="J71" s="97"/>
      <c r="K71" s="96"/>
      <c r="L71" s="96"/>
      <c r="M71" s="78"/>
      <c r="N71" s="97"/>
      <c r="O71" s="97"/>
      <c r="P71" s="97"/>
      <c r="Q71" s="97"/>
      <c r="R71" s="96"/>
      <c r="S71" s="96"/>
      <c r="T71" s="78"/>
      <c r="U71" s="97"/>
      <c r="V71" s="97"/>
      <c r="W71" s="97"/>
      <c r="X71" s="97"/>
      <c r="Y71" s="96"/>
      <c r="Z71" s="96"/>
      <c r="AA71" s="78"/>
      <c r="AB71" s="97"/>
      <c r="AC71" s="97"/>
      <c r="AD71" s="97"/>
      <c r="AE71" s="97"/>
      <c r="AF71" s="96"/>
      <c r="AG71" s="98"/>
      <c r="AH71" s="96"/>
      <c r="AI71" s="97"/>
      <c r="AJ71" s="97"/>
      <c r="AK71" s="99"/>
      <c r="AL71" s="78"/>
      <c r="AM71" s="78"/>
      <c r="AN71" s="92"/>
    </row>
    <row r="72" spans="2:40" ht="18" customHeight="1">
      <c r="B72" s="118" t="s">
        <v>72</v>
      </c>
      <c r="C72" s="430"/>
      <c r="D72" s="57"/>
      <c r="E72" s="434"/>
      <c r="F72" s="93"/>
      <c r="G72" s="94"/>
      <c r="H72" s="94"/>
      <c r="I72" s="67"/>
      <c r="J72" s="67"/>
      <c r="K72" s="77"/>
      <c r="L72" s="100"/>
      <c r="M72" s="93"/>
      <c r="N72" s="94"/>
      <c r="O72" s="94"/>
      <c r="P72" s="67"/>
      <c r="Q72" s="67"/>
      <c r="R72" s="77"/>
      <c r="S72" s="100"/>
      <c r="T72" s="93"/>
      <c r="U72" s="94"/>
      <c r="V72" s="94"/>
      <c r="W72" s="67"/>
      <c r="X72" s="67"/>
      <c r="Y72" s="77"/>
      <c r="Z72" s="96"/>
      <c r="AA72" s="78"/>
      <c r="AB72" s="97"/>
      <c r="AC72" s="94"/>
      <c r="AD72" s="67"/>
      <c r="AE72" s="67"/>
      <c r="AF72" s="77"/>
      <c r="AG72" s="100"/>
      <c r="AH72" s="79"/>
      <c r="AI72" s="80"/>
      <c r="AJ72" s="80"/>
      <c r="AK72" s="81"/>
      <c r="AL72" s="86"/>
      <c r="AM72" s="87"/>
      <c r="AN72" s="92"/>
    </row>
    <row r="73" spans="2:40" ht="18" customHeight="1">
      <c r="B73" s="118" t="s">
        <v>73</v>
      </c>
      <c r="C73" s="430"/>
      <c r="D73" s="57"/>
      <c r="E73" s="434"/>
      <c r="F73" s="77"/>
      <c r="G73" s="94"/>
      <c r="H73" s="94"/>
      <c r="I73" s="94"/>
      <c r="J73" s="67"/>
      <c r="K73" s="67"/>
      <c r="L73" s="100"/>
      <c r="M73" s="88"/>
      <c r="N73" s="94"/>
      <c r="O73" s="94"/>
      <c r="P73" s="94"/>
      <c r="Q73" s="67"/>
      <c r="R73" s="67"/>
      <c r="S73" s="100"/>
      <c r="T73" s="88"/>
      <c r="U73" s="94"/>
      <c r="V73" s="94"/>
      <c r="W73" s="94"/>
      <c r="X73" s="67"/>
      <c r="Y73" s="67"/>
      <c r="Z73" s="96"/>
      <c r="AA73" s="78"/>
      <c r="AB73" s="97"/>
      <c r="AC73" s="94"/>
      <c r="AD73" s="94"/>
      <c r="AE73" s="67"/>
      <c r="AF73" s="67"/>
      <c r="AG73" s="100"/>
      <c r="AH73" s="79"/>
      <c r="AI73" s="80"/>
      <c r="AJ73" s="80"/>
      <c r="AK73" s="81"/>
      <c r="AL73" s="86"/>
      <c r="AM73" s="87"/>
      <c r="AN73" s="92"/>
    </row>
    <row r="74" spans="2:40" ht="18" customHeight="1">
      <c r="B74" s="118" t="s">
        <v>74</v>
      </c>
      <c r="C74" s="430"/>
      <c r="D74" s="60"/>
      <c r="E74" s="436"/>
      <c r="F74" s="101"/>
      <c r="G74" s="102"/>
      <c r="H74" s="102"/>
      <c r="I74" s="102"/>
      <c r="J74" s="102"/>
      <c r="K74" s="102"/>
      <c r="L74" s="103"/>
      <c r="M74" s="101"/>
      <c r="N74" s="102"/>
      <c r="O74" s="102"/>
      <c r="P74" s="102"/>
      <c r="Q74" s="102"/>
      <c r="R74" s="102"/>
      <c r="S74" s="103"/>
      <c r="T74" s="101"/>
      <c r="U74" s="102"/>
      <c r="V74" s="102"/>
      <c r="W74" s="102"/>
      <c r="X74" s="102"/>
      <c r="Y74" s="102"/>
      <c r="Z74" s="96"/>
      <c r="AA74" s="78"/>
      <c r="AB74" s="97"/>
      <c r="AC74" s="102"/>
      <c r="AD74" s="102"/>
      <c r="AE74" s="102"/>
      <c r="AF74" s="102"/>
      <c r="AG74" s="102"/>
      <c r="AH74" s="104"/>
      <c r="AI74" s="105"/>
      <c r="AJ74" s="105"/>
      <c r="AK74" s="106"/>
      <c r="AL74" s="86"/>
      <c r="AM74" s="87"/>
      <c r="AN74" s="91"/>
    </row>
    <row r="75" spans="2:40" ht="18" customHeight="1">
      <c r="B75" s="118" t="s">
        <v>75</v>
      </c>
      <c r="C75" s="432"/>
      <c r="D75" s="57"/>
      <c r="E75" s="434"/>
      <c r="F75" s="67"/>
      <c r="G75" s="67"/>
      <c r="H75" s="67"/>
      <c r="I75" s="67"/>
      <c r="J75" s="67"/>
      <c r="K75" s="67"/>
      <c r="L75" s="107"/>
      <c r="M75" s="67"/>
      <c r="N75" s="67"/>
      <c r="O75" s="67"/>
      <c r="P75" s="67"/>
      <c r="Q75" s="67"/>
      <c r="R75" s="67"/>
      <c r="S75" s="107"/>
      <c r="T75" s="67"/>
      <c r="U75" s="67"/>
      <c r="V75" s="67"/>
      <c r="W75" s="67"/>
      <c r="X75" s="67"/>
      <c r="Y75" s="67"/>
      <c r="Z75" s="96"/>
      <c r="AA75" s="78"/>
      <c r="AB75" s="97"/>
      <c r="AC75" s="67"/>
      <c r="AD75" s="67"/>
      <c r="AE75" s="67"/>
      <c r="AF75" s="67"/>
      <c r="AG75" s="107"/>
      <c r="AH75" s="108"/>
      <c r="AI75" s="80"/>
      <c r="AJ75" s="109"/>
      <c r="AK75" s="110"/>
      <c r="AL75" s="86"/>
      <c r="AM75" s="87"/>
      <c r="AN75" s="92"/>
    </row>
    <row r="76" spans="2:40" ht="18" customHeight="1">
      <c r="B76" s="118" t="s">
        <v>76</v>
      </c>
      <c r="C76" s="432"/>
      <c r="D76" s="57"/>
      <c r="E76" s="434"/>
      <c r="F76" s="67"/>
      <c r="G76" s="67"/>
      <c r="H76" s="67"/>
      <c r="I76" s="67"/>
      <c r="J76" s="67"/>
      <c r="K76" s="67"/>
      <c r="L76" s="107"/>
      <c r="M76" s="67"/>
      <c r="N76" s="67"/>
      <c r="O76" s="67"/>
      <c r="P76" s="67"/>
      <c r="Q76" s="67"/>
      <c r="R76" s="67"/>
      <c r="S76" s="107"/>
      <c r="T76" s="67"/>
      <c r="U76" s="67"/>
      <c r="V76" s="67"/>
      <c r="W76" s="67"/>
      <c r="X76" s="67"/>
      <c r="Y76" s="67"/>
      <c r="Z76" s="96"/>
      <c r="AA76" s="78"/>
      <c r="AB76" s="97"/>
      <c r="AC76" s="67"/>
      <c r="AD76" s="67"/>
      <c r="AE76" s="67"/>
      <c r="AF76" s="67"/>
      <c r="AG76" s="107"/>
      <c r="AH76" s="108"/>
      <c r="AI76" s="80"/>
      <c r="AJ76" s="109"/>
      <c r="AK76" s="110"/>
      <c r="AL76" s="111"/>
      <c r="AM76" s="87"/>
      <c r="AN76" s="92"/>
    </row>
    <row r="77" spans="2:40" ht="18" customHeight="1">
      <c r="B77" s="118" t="s">
        <v>77</v>
      </c>
      <c r="C77" s="432"/>
      <c r="D77" s="57"/>
      <c r="E77" s="434"/>
      <c r="F77" s="67"/>
      <c r="G77" s="67"/>
      <c r="H77" s="112"/>
      <c r="I77" s="67"/>
      <c r="J77" s="67"/>
      <c r="K77" s="67"/>
      <c r="L77" s="67"/>
      <c r="M77" s="78"/>
      <c r="N77" s="67"/>
      <c r="O77" s="112"/>
      <c r="P77" s="67"/>
      <c r="Q77" s="67"/>
      <c r="R77" s="67"/>
      <c r="S77" s="67"/>
      <c r="T77" s="78"/>
      <c r="U77" s="67"/>
      <c r="V77" s="112"/>
      <c r="W77" s="67"/>
      <c r="X77" s="67"/>
      <c r="Y77" s="67"/>
      <c r="Z77" s="96"/>
      <c r="AA77" s="78"/>
      <c r="AB77" s="97"/>
      <c r="AC77" s="112"/>
      <c r="AD77" s="67"/>
      <c r="AE77" s="67"/>
      <c r="AF77" s="67"/>
      <c r="AG77" s="67"/>
      <c r="AH77" s="108"/>
      <c r="AI77" s="113"/>
      <c r="AJ77" s="109"/>
      <c r="AK77" s="110"/>
      <c r="AL77" s="82"/>
      <c r="AM77" s="83"/>
      <c r="AN77" s="92"/>
    </row>
    <row r="78" spans="2:40" ht="18" customHeight="1">
      <c r="B78" s="118" t="s">
        <v>78</v>
      </c>
      <c r="C78" s="432"/>
      <c r="D78" s="57"/>
      <c r="E78" s="434"/>
      <c r="F78" s="119"/>
      <c r="G78" s="67"/>
      <c r="H78" s="112"/>
      <c r="I78" s="67"/>
      <c r="J78" s="67"/>
      <c r="K78" s="67"/>
      <c r="L78" s="85"/>
      <c r="M78" s="120"/>
      <c r="N78" s="67"/>
      <c r="O78" s="112"/>
      <c r="P78" s="67"/>
      <c r="Q78" s="67"/>
      <c r="R78" s="67"/>
      <c r="S78" s="85"/>
      <c r="T78" s="120"/>
      <c r="U78" s="67"/>
      <c r="V78" s="112"/>
      <c r="W78" s="67"/>
      <c r="X78" s="67"/>
      <c r="Y78" s="67"/>
      <c r="Z78" s="96"/>
      <c r="AA78" s="78"/>
      <c r="AB78" s="97"/>
      <c r="AC78" s="112"/>
      <c r="AD78" s="67"/>
      <c r="AE78" s="67"/>
      <c r="AF78" s="67"/>
      <c r="AG78" s="67"/>
      <c r="AH78" s="108"/>
      <c r="AI78" s="113"/>
      <c r="AJ78" s="109"/>
      <c r="AK78" s="110"/>
      <c r="AL78" s="82"/>
      <c r="AM78" s="83"/>
      <c r="AN78" s="92"/>
    </row>
    <row r="79" spans="2:40" ht="18" customHeight="1">
      <c r="B79" s="118" t="s">
        <v>79</v>
      </c>
      <c r="C79" s="432"/>
      <c r="D79" s="57"/>
      <c r="E79" s="434"/>
      <c r="F79" s="119"/>
      <c r="G79" s="67"/>
      <c r="H79" s="112"/>
      <c r="I79" s="67"/>
      <c r="J79" s="67"/>
      <c r="K79" s="67"/>
      <c r="L79" s="85"/>
      <c r="M79" s="120"/>
      <c r="N79" s="67"/>
      <c r="O79" s="112"/>
      <c r="P79" s="67"/>
      <c r="Q79" s="67"/>
      <c r="R79" s="67"/>
      <c r="S79" s="85"/>
      <c r="T79" s="120"/>
      <c r="U79" s="67"/>
      <c r="V79" s="112"/>
      <c r="W79" s="67"/>
      <c r="X79" s="67"/>
      <c r="Y79" s="67"/>
      <c r="Z79" s="96"/>
      <c r="AA79" s="78"/>
      <c r="AB79" s="97"/>
      <c r="AC79" s="112"/>
      <c r="AD79" s="67"/>
      <c r="AE79" s="67"/>
      <c r="AF79" s="67"/>
      <c r="AG79" s="67"/>
      <c r="AH79" s="108"/>
      <c r="AI79" s="113"/>
      <c r="AJ79" s="109"/>
      <c r="AK79" s="110"/>
      <c r="AL79" s="82"/>
      <c r="AM79" s="83"/>
      <c r="AN79" s="92"/>
    </row>
    <row r="80" spans="2:40" ht="18" customHeight="1">
      <c r="B80" s="118" t="s">
        <v>328</v>
      </c>
      <c r="C80" s="432"/>
      <c r="D80" s="57"/>
      <c r="E80" s="434"/>
      <c r="F80" s="119"/>
      <c r="G80" s="67"/>
      <c r="H80" s="112"/>
      <c r="I80" s="67"/>
      <c r="J80" s="67"/>
      <c r="K80" s="67"/>
      <c r="L80" s="85"/>
      <c r="M80" s="120"/>
      <c r="N80" s="67"/>
      <c r="O80" s="112"/>
      <c r="P80" s="67"/>
      <c r="Q80" s="67"/>
      <c r="R80" s="67"/>
      <c r="S80" s="85"/>
      <c r="T80" s="120"/>
      <c r="U80" s="67"/>
      <c r="V80" s="112"/>
      <c r="W80" s="67"/>
      <c r="X80" s="67"/>
      <c r="Y80" s="67"/>
      <c r="Z80" s="96"/>
      <c r="AA80" s="78"/>
      <c r="AB80" s="97"/>
      <c r="AC80" s="112"/>
      <c r="AD80" s="67"/>
      <c r="AE80" s="67"/>
      <c r="AF80" s="67"/>
      <c r="AG80" s="67"/>
      <c r="AH80" s="108"/>
      <c r="AI80" s="113"/>
      <c r="AJ80" s="109"/>
      <c r="AK80" s="110"/>
      <c r="AL80" s="82"/>
      <c r="AM80" s="83"/>
      <c r="AN80" s="92"/>
    </row>
    <row r="81" spans="2:40" ht="18" customHeight="1">
      <c r="B81" s="118" t="s">
        <v>329</v>
      </c>
      <c r="C81" s="432"/>
      <c r="D81" s="57"/>
      <c r="E81" s="434"/>
      <c r="F81" s="119"/>
      <c r="G81" s="67"/>
      <c r="H81" s="112"/>
      <c r="I81" s="67"/>
      <c r="J81" s="67"/>
      <c r="K81" s="67"/>
      <c r="L81" s="85"/>
      <c r="M81" s="120"/>
      <c r="N81" s="67"/>
      <c r="O81" s="112"/>
      <c r="P81" s="67"/>
      <c r="Q81" s="67"/>
      <c r="R81" s="67"/>
      <c r="S81" s="85"/>
      <c r="T81" s="120"/>
      <c r="U81" s="67"/>
      <c r="V81" s="112"/>
      <c r="W81" s="67"/>
      <c r="X81" s="67"/>
      <c r="Y81" s="67"/>
      <c r="Z81" s="96"/>
      <c r="AA81" s="78"/>
      <c r="AB81" s="97"/>
      <c r="AC81" s="112"/>
      <c r="AD81" s="67"/>
      <c r="AE81" s="67"/>
      <c r="AF81" s="67"/>
      <c r="AG81" s="67"/>
      <c r="AH81" s="108"/>
      <c r="AI81" s="113"/>
      <c r="AJ81" s="109"/>
      <c r="AK81" s="110"/>
      <c r="AL81" s="82"/>
      <c r="AM81" s="83"/>
      <c r="AN81" s="92"/>
    </row>
    <row r="82" spans="2:40" ht="18" customHeight="1">
      <c r="B82" s="118" t="s">
        <v>330</v>
      </c>
      <c r="C82" s="432"/>
      <c r="D82" s="57"/>
      <c r="E82" s="434"/>
      <c r="F82" s="119"/>
      <c r="G82" s="67"/>
      <c r="H82" s="112"/>
      <c r="I82" s="67"/>
      <c r="J82" s="67"/>
      <c r="K82" s="67"/>
      <c r="L82" s="85"/>
      <c r="M82" s="120"/>
      <c r="N82" s="67"/>
      <c r="O82" s="112"/>
      <c r="P82" s="67"/>
      <c r="Q82" s="67"/>
      <c r="R82" s="67"/>
      <c r="S82" s="85"/>
      <c r="T82" s="120"/>
      <c r="U82" s="67"/>
      <c r="V82" s="112"/>
      <c r="W82" s="67"/>
      <c r="X82" s="67"/>
      <c r="Y82" s="67"/>
      <c r="Z82" s="96"/>
      <c r="AA82" s="78"/>
      <c r="AB82" s="97"/>
      <c r="AC82" s="112"/>
      <c r="AD82" s="67"/>
      <c r="AE82" s="67"/>
      <c r="AF82" s="67"/>
      <c r="AG82" s="67"/>
      <c r="AH82" s="108"/>
      <c r="AI82" s="113"/>
      <c r="AJ82" s="109"/>
      <c r="AK82" s="110"/>
      <c r="AL82" s="82"/>
      <c r="AM82" s="83"/>
      <c r="AN82" s="92"/>
    </row>
    <row r="83" spans="2:40" ht="18" customHeight="1">
      <c r="B83" s="118" t="s">
        <v>331</v>
      </c>
      <c r="C83" s="432"/>
      <c r="D83" s="57"/>
      <c r="E83" s="434"/>
      <c r="F83" s="119"/>
      <c r="G83" s="67"/>
      <c r="H83" s="112"/>
      <c r="I83" s="67"/>
      <c r="J83" s="67"/>
      <c r="K83" s="67"/>
      <c r="L83" s="85"/>
      <c r="M83" s="120"/>
      <c r="N83" s="67"/>
      <c r="O83" s="112"/>
      <c r="P83" s="67"/>
      <c r="Q83" s="67"/>
      <c r="R83" s="67"/>
      <c r="S83" s="85"/>
      <c r="T83" s="120"/>
      <c r="U83" s="67"/>
      <c r="V83" s="112"/>
      <c r="W83" s="67"/>
      <c r="X83" s="67"/>
      <c r="Y83" s="67"/>
      <c r="Z83" s="96"/>
      <c r="AA83" s="78"/>
      <c r="AB83" s="97"/>
      <c r="AC83" s="112"/>
      <c r="AD83" s="67"/>
      <c r="AE83" s="67"/>
      <c r="AF83" s="67"/>
      <c r="AG83" s="67"/>
      <c r="AH83" s="108"/>
      <c r="AI83" s="113"/>
      <c r="AJ83" s="109"/>
      <c r="AK83" s="110"/>
      <c r="AL83" s="82"/>
      <c r="AM83" s="83"/>
      <c r="AN83" s="92"/>
    </row>
    <row r="84" spans="2:40" ht="18" customHeight="1">
      <c r="B84" s="118" t="s">
        <v>332</v>
      </c>
      <c r="C84" s="432"/>
      <c r="D84" s="57"/>
      <c r="E84" s="434"/>
      <c r="F84" s="119"/>
      <c r="G84" s="67"/>
      <c r="H84" s="112"/>
      <c r="I84" s="67"/>
      <c r="J84" s="67"/>
      <c r="K84" s="67"/>
      <c r="L84" s="85"/>
      <c r="M84" s="120"/>
      <c r="N84" s="67"/>
      <c r="O84" s="112"/>
      <c r="P84" s="67"/>
      <c r="Q84" s="67"/>
      <c r="R84" s="67"/>
      <c r="S84" s="85"/>
      <c r="T84" s="120"/>
      <c r="U84" s="67"/>
      <c r="V84" s="112"/>
      <c r="W84" s="67"/>
      <c r="X84" s="67"/>
      <c r="Y84" s="67"/>
      <c r="Z84" s="96"/>
      <c r="AA84" s="78"/>
      <c r="AB84" s="97"/>
      <c r="AC84" s="112"/>
      <c r="AD84" s="67"/>
      <c r="AE84" s="67"/>
      <c r="AF84" s="67"/>
      <c r="AG84" s="67"/>
      <c r="AH84" s="108"/>
      <c r="AI84" s="113"/>
      <c r="AJ84" s="109"/>
      <c r="AK84" s="110"/>
      <c r="AL84" s="82"/>
      <c r="AM84" s="83"/>
      <c r="AN84" s="92"/>
    </row>
    <row r="85" spans="2:40" ht="18" customHeight="1">
      <c r="B85" s="118" t="s">
        <v>333</v>
      </c>
      <c r="C85" s="432"/>
      <c r="D85" s="57"/>
      <c r="E85" s="434"/>
      <c r="F85" s="119"/>
      <c r="G85" s="67"/>
      <c r="H85" s="112"/>
      <c r="I85" s="67"/>
      <c r="J85" s="67"/>
      <c r="K85" s="67"/>
      <c r="L85" s="85"/>
      <c r="M85" s="120"/>
      <c r="N85" s="67"/>
      <c r="O85" s="112"/>
      <c r="P85" s="67"/>
      <c r="Q85" s="67"/>
      <c r="R85" s="67"/>
      <c r="S85" s="85"/>
      <c r="T85" s="120"/>
      <c r="U85" s="67"/>
      <c r="V85" s="112"/>
      <c r="W85" s="67"/>
      <c r="X85" s="67"/>
      <c r="Y85" s="67"/>
      <c r="Z85" s="96"/>
      <c r="AA85" s="78"/>
      <c r="AB85" s="97"/>
      <c r="AC85" s="112"/>
      <c r="AD85" s="67"/>
      <c r="AE85" s="67"/>
      <c r="AF85" s="67"/>
      <c r="AG85" s="67"/>
      <c r="AH85" s="108"/>
      <c r="AI85" s="113"/>
      <c r="AJ85" s="109"/>
      <c r="AK85" s="110"/>
      <c r="AL85" s="82"/>
      <c r="AM85" s="83"/>
      <c r="AN85" s="92"/>
    </row>
    <row r="86" spans="2:40" ht="18" customHeight="1">
      <c r="B86" s="118" t="s">
        <v>334</v>
      </c>
      <c r="C86" s="432"/>
      <c r="D86" s="57"/>
      <c r="E86" s="434"/>
      <c r="F86" s="119"/>
      <c r="G86" s="67"/>
      <c r="H86" s="112"/>
      <c r="I86" s="67"/>
      <c r="J86" s="67"/>
      <c r="K86" s="67"/>
      <c r="L86" s="85"/>
      <c r="M86" s="120"/>
      <c r="N86" s="67"/>
      <c r="O86" s="112"/>
      <c r="P86" s="67"/>
      <c r="Q86" s="67"/>
      <c r="R86" s="67"/>
      <c r="S86" s="85"/>
      <c r="T86" s="120"/>
      <c r="U86" s="67"/>
      <c r="V86" s="112"/>
      <c r="W86" s="67"/>
      <c r="X86" s="67"/>
      <c r="Y86" s="67"/>
      <c r="Z86" s="96"/>
      <c r="AA86" s="78"/>
      <c r="AB86" s="97"/>
      <c r="AC86" s="112"/>
      <c r="AD86" s="67"/>
      <c r="AE86" s="67"/>
      <c r="AF86" s="67"/>
      <c r="AG86" s="67"/>
      <c r="AH86" s="108"/>
      <c r="AI86" s="113"/>
      <c r="AJ86" s="109"/>
      <c r="AK86" s="110"/>
      <c r="AL86" s="82"/>
      <c r="AM86" s="83"/>
      <c r="AN86" s="92"/>
    </row>
    <row r="87" spans="2:40" ht="18" customHeight="1">
      <c r="B87" s="118" t="s">
        <v>335</v>
      </c>
      <c r="C87" s="432"/>
      <c r="D87" s="57"/>
      <c r="E87" s="434"/>
      <c r="F87" s="119"/>
      <c r="G87" s="67"/>
      <c r="H87" s="112"/>
      <c r="I87" s="67"/>
      <c r="J87" s="67"/>
      <c r="K87" s="67"/>
      <c r="L87" s="85"/>
      <c r="M87" s="120"/>
      <c r="N87" s="67"/>
      <c r="O87" s="112"/>
      <c r="P87" s="67"/>
      <c r="Q87" s="67"/>
      <c r="R87" s="67"/>
      <c r="S87" s="85"/>
      <c r="T87" s="120"/>
      <c r="U87" s="67"/>
      <c r="V87" s="112"/>
      <c r="W87" s="67"/>
      <c r="X87" s="67"/>
      <c r="Y87" s="67"/>
      <c r="Z87" s="96"/>
      <c r="AA87" s="78"/>
      <c r="AB87" s="97"/>
      <c r="AC87" s="112"/>
      <c r="AD87" s="67"/>
      <c r="AE87" s="67"/>
      <c r="AF87" s="67"/>
      <c r="AG87" s="67"/>
      <c r="AH87" s="108"/>
      <c r="AI87" s="113"/>
      <c r="AJ87" s="109"/>
      <c r="AK87" s="110"/>
      <c r="AL87" s="82"/>
      <c r="AM87" s="83"/>
      <c r="AN87" s="92"/>
    </row>
    <row r="88" spans="2:40" ht="18" customHeight="1">
      <c r="B88" s="118" t="s">
        <v>336</v>
      </c>
      <c r="C88" s="432"/>
      <c r="D88" s="57"/>
      <c r="E88" s="434"/>
      <c r="F88" s="119"/>
      <c r="G88" s="67"/>
      <c r="H88" s="112"/>
      <c r="I88" s="67"/>
      <c r="J88" s="67"/>
      <c r="K88" s="67"/>
      <c r="L88" s="85"/>
      <c r="M88" s="120"/>
      <c r="N88" s="67"/>
      <c r="O88" s="112"/>
      <c r="P88" s="67"/>
      <c r="Q88" s="67"/>
      <c r="R88" s="67"/>
      <c r="S88" s="85"/>
      <c r="T88" s="120"/>
      <c r="U88" s="67"/>
      <c r="V88" s="112"/>
      <c r="W88" s="67"/>
      <c r="X88" s="67"/>
      <c r="Y88" s="67"/>
      <c r="Z88" s="96"/>
      <c r="AA88" s="78"/>
      <c r="AB88" s="97"/>
      <c r="AC88" s="112"/>
      <c r="AD88" s="67"/>
      <c r="AE88" s="67"/>
      <c r="AF88" s="67"/>
      <c r="AG88" s="67"/>
      <c r="AH88" s="108"/>
      <c r="AI88" s="113"/>
      <c r="AJ88" s="109"/>
      <c r="AK88" s="110"/>
      <c r="AL88" s="82"/>
      <c r="AM88" s="83"/>
      <c r="AN88" s="92"/>
    </row>
    <row r="89" spans="2:40" ht="18" customHeight="1">
      <c r="B89" s="118" t="s">
        <v>337</v>
      </c>
      <c r="C89" s="432"/>
      <c r="D89" s="57"/>
      <c r="E89" s="434"/>
      <c r="F89" s="119"/>
      <c r="G89" s="67"/>
      <c r="H89" s="112"/>
      <c r="I89" s="67"/>
      <c r="J89" s="67"/>
      <c r="K89" s="67"/>
      <c r="L89" s="85"/>
      <c r="M89" s="120"/>
      <c r="N89" s="67"/>
      <c r="O89" s="112"/>
      <c r="P89" s="67"/>
      <c r="Q89" s="67"/>
      <c r="R89" s="67"/>
      <c r="S89" s="85"/>
      <c r="T89" s="120"/>
      <c r="U89" s="67"/>
      <c r="V89" s="112"/>
      <c r="W89" s="67"/>
      <c r="X89" s="67"/>
      <c r="Y89" s="67"/>
      <c r="Z89" s="96"/>
      <c r="AA89" s="78"/>
      <c r="AB89" s="97"/>
      <c r="AC89" s="112"/>
      <c r="AD89" s="67"/>
      <c r="AE89" s="67"/>
      <c r="AF89" s="67"/>
      <c r="AG89" s="67"/>
      <c r="AH89" s="108"/>
      <c r="AI89" s="113"/>
      <c r="AJ89" s="109"/>
      <c r="AK89" s="110"/>
      <c r="AL89" s="82"/>
      <c r="AM89" s="83"/>
      <c r="AN89" s="92"/>
    </row>
    <row r="90" spans="2:40" ht="18" customHeight="1">
      <c r="B90" s="118" t="s">
        <v>338</v>
      </c>
      <c r="C90" s="432"/>
      <c r="D90" s="57"/>
      <c r="E90" s="434"/>
      <c r="F90" s="119"/>
      <c r="G90" s="67"/>
      <c r="H90" s="112"/>
      <c r="I90" s="67"/>
      <c r="J90" s="67"/>
      <c r="K90" s="67"/>
      <c r="L90" s="85"/>
      <c r="M90" s="120"/>
      <c r="N90" s="67"/>
      <c r="O90" s="112"/>
      <c r="P90" s="67"/>
      <c r="Q90" s="67"/>
      <c r="R90" s="67"/>
      <c r="S90" s="85"/>
      <c r="T90" s="120"/>
      <c r="U90" s="67"/>
      <c r="V90" s="112"/>
      <c r="W90" s="67"/>
      <c r="X90" s="67"/>
      <c r="Y90" s="67"/>
      <c r="Z90" s="96"/>
      <c r="AA90" s="78"/>
      <c r="AB90" s="97"/>
      <c r="AC90" s="112"/>
      <c r="AD90" s="67"/>
      <c r="AE90" s="67"/>
      <c r="AF90" s="67"/>
      <c r="AG90" s="67"/>
      <c r="AH90" s="108"/>
      <c r="AI90" s="113"/>
      <c r="AJ90" s="109"/>
      <c r="AK90" s="110"/>
      <c r="AL90" s="82"/>
      <c r="AM90" s="83"/>
      <c r="AN90" s="92"/>
    </row>
    <row r="91" spans="2:40" ht="18" customHeight="1">
      <c r="B91" s="118" t="s">
        <v>339</v>
      </c>
      <c r="C91" s="432"/>
      <c r="D91" s="57"/>
      <c r="E91" s="434"/>
      <c r="F91" s="119"/>
      <c r="G91" s="67"/>
      <c r="H91" s="112"/>
      <c r="I91" s="67"/>
      <c r="J91" s="67"/>
      <c r="K91" s="67"/>
      <c r="L91" s="85"/>
      <c r="M91" s="120"/>
      <c r="N91" s="67"/>
      <c r="O91" s="112"/>
      <c r="P91" s="67"/>
      <c r="Q91" s="67"/>
      <c r="R91" s="67"/>
      <c r="S91" s="85"/>
      <c r="T91" s="120"/>
      <c r="U91" s="67"/>
      <c r="V91" s="112"/>
      <c r="W91" s="67"/>
      <c r="X91" s="67"/>
      <c r="Y91" s="67"/>
      <c r="Z91" s="96"/>
      <c r="AA91" s="78"/>
      <c r="AB91" s="97"/>
      <c r="AC91" s="112"/>
      <c r="AD91" s="67"/>
      <c r="AE91" s="67"/>
      <c r="AF91" s="67"/>
      <c r="AG91" s="67"/>
      <c r="AH91" s="108"/>
      <c r="AI91" s="113"/>
      <c r="AJ91" s="109"/>
      <c r="AK91" s="110"/>
      <c r="AL91" s="82"/>
      <c r="AM91" s="83"/>
      <c r="AN91" s="92"/>
    </row>
    <row r="92" spans="2:40" ht="18" customHeight="1">
      <c r="B92" s="118" t="s">
        <v>340</v>
      </c>
      <c r="C92" s="432"/>
      <c r="D92" s="57"/>
      <c r="E92" s="434"/>
      <c r="F92" s="119"/>
      <c r="G92" s="67"/>
      <c r="H92" s="112"/>
      <c r="I92" s="67"/>
      <c r="J92" s="67"/>
      <c r="K92" s="67"/>
      <c r="L92" s="85"/>
      <c r="M92" s="120"/>
      <c r="N92" s="67"/>
      <c r="O92" s="112"/>
      <c r="P92" s="67"/>
      <c r="Q92" s="67"/>
      <c r="R92" s="67"/>
      <c r="S92" s="85"/>
      <c r="T92" s="120"/>
      <c r="U92" s="67"/>
      <c r="V92" s="112"/>
      <c r="W92" s="67"/>
      <c r="X92" s="67"/>
      <c r="Y92" s="67"/>
      <c r="Z92" s="96"/>
      <c r="AA92" s="78"/>
      <c r="AB92" s="97"/>
      <c r="AC92" s="112"/>
      <c r="AD92" s="67"/>
      <c r="AE92" s="67"/>
      <c r="AF92" s="67"/>
      <c r="AG92" s="67"/>
      <c r="AH92" s="108"/>
      <c r="AI92" s="113"/>
      <c r="AJ92" s="109"/>
      <c r="AK92" s="110"/>
      <c r="AL92" s="82"/>
      <c r="AM92" s="83"/>
      <c r="AN92" s="92"/>
    </row>
    <row r="93" spans="2:40" ht="18" customHeight="1">
      <c r="B93" s="118" t="s">
        <v>341</v>
      </c>
      <c r="C93" s="432"/>
      <c r="D93" s="57"/>
      <c r="E93" s="434"/>
      <c r="F93" s="119"/>
      <c r="G93" s="67"/>
      <c r="H93" s="112"/>
      <c r="I93" s="67"/>
      <c r="J93" s="67"/>
      <c r="K93" s="67"/>
      <c r="L93" s="85"/>
      <c r="M93" s="120"/>
      <c r="N93" s="67"/>
      <c r="O93" s="112"/>
      <c r="P93" s="67"/>
      <c r="Q93" s="67"/>
      <c r="R93" s="67"/>
      <c r="S93" s="85"/>
      <c r="T93" s="120"/>
      <c r="U93" s="67"/>
      <c r="V93" s="112"/>
      <c r="W93" s="67"/>
      <c r="X93" s="67"/>
      <c r="Y93" s="67"/>
      <c r="Z93" s="96"/>
      <c r="AA93" s="78"/>
      <c r="AB93" s="97"/>
      <c r="AC93" s="112"/>
      <c r="AD93" s="67"/>
      <c r="AE93" s="67"/>
      <c r="AF93" s="67"/>
      <c r="AG93" s="67"/>
      <c r="AH93" s="108"/>
      <c r="AI93" s="113"/>
      <c r="AJ93" s="109"/>
      <c r="AK93" s="110"/>
      <c r="AL93" s="82"/>
      <c r="AM93" s="83"/>
      <c r="AN93" s="92"/>
    </row>
    <row r="94" spans="2:40" ht="18" customHeight="1">
      <c r="B94" s="118" t="s">
        <v>342</v>
      </c>
      <c r="C94" s="432"/>
      <c r="D94" s="57"/>
      <c r="E94" s="434"/>
      <c r="F94" s="119"/>
      <c r="G94" s="67"/>
      <c r="H94" s="112"/>
      <c r="I94" s="67"/>
      <c r="J94" s="67"/>
      <c r="K94" s="67"/>
      <c r="L94" s="85"/>
      <c r="M94" s="120"/>
      <c r="N94" s="67"/>
      <c r="O94" s="112"/>
      <c r="P94" s="67"/>
      <c r="Q94" s="67"/>
      <c r="R94" s="67"/>
      <c r="S94" s="85"/>
      <c r="T94" s="120"/>
      <c r="U94" s="67"/>
      <c r="V94" s="112"/>
      <c r="W94" s="67"/>
      <c r="X94" s="67"/>
      <c r="Y94" s="67"/>
      <c r="Z94" s="119"/>
      <c r="AA94" s="120"/>
      <c r="AB94" s="67"/>
      <c r="AC94" s="112"/>
      <c r="AD94" s="67"/>
      <c r="AE94" s="67"/>
      <c r="AF94" s="67"/>
      <c r="AG94" s="67"/>
      <c r="AH94" s="108"/>
      <c r="AI94" s="113"/>
      <c r="AJ94" s="109"/>
      <c r="AK94" s="110"/>
      <c r="AL94" s="544"/>
      <c r="AM94" s="545"/>
      <c r="AN94" s="92"/>
    </row>
    <row r="95" spans="2:40">
      <c r="C95" s="706" t="s">
        <v>379</v>
      </c>
      <c r="D95" s="707"/>
      <c r="E95" s="708"/>
      <c r="F95" s="692" t="s">
        <v>1394</v>
      </c>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4"/>
    </row>
    <row r="96" spans="2:40" s="474" customFormat="1">
      <c r="C96" s="709"/>
      <c r="D96" s="710"/>
      <c r="E96" s="711"/>
      <c r="F96" s="715" t="s">
        <v>1395</v>
      </c>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c r="AI96" s="716"/>
      <c r="AJ96" s="716"/>
      <c r="AK96" s="716"/>
      <c r="AL96" s="716"/>
      <c r="AM96" s="716"/>
      <c r="AN96" s="717"/>
    </row>
    <row r="97" spans="3:40" s="474" customFormat="1">
      <c r="C97" s="709"/>
      <c r="D97" s="710"/>
      <c r="E97" s="711"/>
      <c r="F97" s="718"/>
      <c r="G97" s="719"/>
      <c r="H97" s="719"/>
      <c r="I97" s="719"/>
      <c r="J97" s="719"/>
      <c r="K97" s="719"/>
      <c r="L97" s="719"/>
      <c r="M97" s="719"/>
      <c r="N97" s="719"/>
      <c r="O97" s="719"/>
      <c r="P97" s="719"/>
      <c r="Q97" s="719"/>
      <c r="R97" s="719"/>
      <c r="S97" s="719"/>
      <c r="T97" s="719"/>
      <c r="U97" s="719"/>
      <c r="V97" s="719"/>
      <c r="W97" s="719"/>
      <c r="X97" s="719"/>
      <c r="Y97" s="719"/>
      <c r="Z97" s="719"/>
      <c r="AA97" s="719"/>
      <c r="AB97" s="719"/>
      <c r="AC97" s="719"/>
      <c r="AD97" s="719"/>
      <c r="AE97" s="719"/>
      <c r="AF97" s="719"/>
      <c r="AG97" s="719"/>
      <c r="AH97" s="719"/>
      <c r="AI97" s="719"/>
      <c r="AJ97" s="719"/>
      <c r="AK97" s="719"/>
      <c r="AL97" s="719"/>
      <c r="AM97" s="719"/>
      <c r="AN97" s="720"/>
    </row>
    <row r="98" spans="3:40" s="474" customFormat="1">
      <c r="C98" s="709"/>
      <c r="D98" s="710"/>
      <c r="E98" s="711"/>
      <c r="F98" s="718"/>
      <c r="G98" s="719"/>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20"/>
    </row>
    <row r="99" spans="3:40" s="474" customFormat="1" ht="14.25" thickBot="1">
      <c r="C99" s="712"/>
      <c r="D99" s="713"/>
      <c r="E99" s="714"/>
      <c r="F99" s="739"/>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1"/>
    </row>
    <row r="100" spans="3:40" ht="18" customHeight="1">
      <c r="C100" s="114" t="s">
        <v>426</v>
      </c>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row>
    <row r="101" spans="3:40" ht="18" customHeight="1">
      <c r="C101" s="115" t="s">
        <v>382</v>
      </c>
      <c r="AE101" s="64"/>
      <c r="AF101" s="64"/>
      <c r="AG101" s="64"/>
      <c r="AH101" s="64"/>
      <c r="AI101" s="64"/>
      <c r="AJ101" s="64"/>
      <c r="AK101" s="64"/>
      <c r="AL101" s="64"/>
      <c r="AM101" s="64"/>
    </row>
    <row r="102" spans="3:40" ht="18" customHeight="1">
      <c r="C102" s="115" t="s">
        <v>383</v>
      </c>
      <c r="AE102" s="64"/>
      <c r="AF102" s="64"/>
      <c r="AG102" s="64"/>
      <c r="AH102" s="64"/>
      <c r="AI102" s="64"/>
      <c r="AJ102" s="64"/>
      <c r="AK102" s="64"/>
      <c r="AL102" s="64"/>
      <c r="AM102" s="64"/>
    </row>
    <row r="103" spans="3:40">
      <c r="C103" s="115"/>
      <c r="D103" s="546" t="s">
        <v>380</v>
      </c>
      <c r="AE103" s="64"/>
      <c r="AF103" s="64"/>
      <c r="AG103" s="64"/>
      <c r="AH103" s="64"/>
      <c r="AI103" s="64"/>
      <c r="AJ103" s="64"/>
      <c r="AK103" s="64"/>
      <c r="AL103" s="64"/>
      <c r="AM103" s="64"/>
    </row>
    <row r="104" spans="3:40" ht="18" customHeight="1">
      <c r="C104" s="115" t="s">
        <v>384</v>
      </c>
      <c r="AE104" s="64"/>
      <c r="AF104" s="64"/>
      <c r="AG104" s="64"/>
      <c r="AH104" s="64"/>
      <c r="AI104" s="64"/>
      <c r="AJ104" s="64"/>
      <c r="AK104" s="64"/>
      <c r="AL104" s="64"/>
      <c r="AM104" s="64"/>
    </row>
    <row r="105" spans="3:40">
      <c r="C105" s="115"/>
      <c r="D105" s="116" t="s">
        <v>381</v>
      </c>
      <c r="E105" s="116"/>
      <c r="AE105" s="64"/>
      <c r="AF105" s="64"/>
      <c r="AG105" s="64"/>
      <c r="AH105" s="64"/>
      <c r="AI105" s="64"/>
      <c r="AJ105" s="64"/>
      <c r="AK105" s="64"/>
      <c r="AL105" s="64"/>
      <c r="AM105" s="64"/>
    </row>
    <row r="106" spans="3:40" ht="18" customHeight="1">
      <c r="C106" s="115" t="s">
        <v>385</v>
      </c>
      <c r="AE106" s="64"/>
      <c r="AF106" s="64"/>
      <c r="AG106" s="64"/>
      <c r="AH106" s="64"/>
      <c r="AI106" s="64"/>
      <c r="AJ106" s="64"/>
      <c r="AK106" s="64"/>
      <c r="AL106" s="64"/>
      <c r="AM106" s="64"/>
    </row>
    <row r="107" spans="3:40" ht="18" customHeight="1">
      <c r="C107" s="115" t="s">
        <v>386</v>
      </c>
    </row>
  </sheetData>
  <mergeCells count="31">
    <mergeCell ref="C95:E99"/>
    <mergeCell ref="F96:AN96"/>
    <mergeCell ref="F97:AN97"/>
    <mergeCell ref="AJ6:AL6"/>
    <mergeCell ref="AF6:AI6"/>
    <mergeCell ref="AD6:AE6"/>
    <mergeCell ref="C6:D6"/>
    <mergeCell ref="D7:D9"/>
    <mergeCell ref="F7:L7"/>
    <mergeCell ref="M7:S7"/>
    <mergeCell ref="T7:Z7"/>
    <mergeCell ref="AA7:AG7"/>
    <mergeCell ref="AH7:AK8"/>
    <mergeCell ref="E6:X6"/>
    <mergeCell ref="F99:AN99"/>
    <mergeCell ref="F98:AN98"/>
    <mergeCell ref="Z3:AC3"/>
    <mergeCell ref="AD3:AM3"/>
    <mergeCell ref="AM1:AN1"/>
    <mergeCell ref="L2:M2"/>
    <mergeCell ref="Q2:R2"/>
    <mergeCell ref="Z2:AC2"/>
    <mergeCell ref="AD2:AI2"/>
    <mergeCell ref="AJ2:AM2"/>
    <mergeCell ref="F95:AN95"/>
    <mergeCell ref="Z5:AC5"/>
    <mergeCell ref="AD5:AE5"/>
    <mergeCell ref="AF5:AG5"/>
    <mergeCell ref="AH5:AI5"/>
    <mergeCell ref="AJ5:AL5"/>
    <mergeCell ref="Z6:AC6"/>
  </mergeCells>
  <phoneticPr fontId="1"/>
  <dataValidations count="2">
    <dataValidation type="list" allowBlank="1" showInputMessage="1" showErrorMessage="1" sqref="WVL983119:WVL983138 D10:D94 WVL10:WVL94 WLP10:WLP94 WBT10:WBT94 VRX10:VRX94 VIB10:VIB94 UYF10:UYF94 UOJ10:UOJ94 UEN10:UEN94 TUR10:TUR94 TKV10:TKV94 TAZ10:TAZ94 SRD10:SRD94 SHH10:SHH94 RXL10:RXL94 RNP10:RNP94 RDT10:RDT94 QTX10:QTX94 QKB10:QKB94 QAF10:QAF94 PQJ10:PQJ94 PGN10:PGN94 OWR10:OWR94 OMV10:OMV94 OCZ10:OCZ94 NTD10:NTD94 NJH10:NJH94 MZL10:MZL94 MPP10:MPP94 MFT10:MFT94 LVX10:LVX94 LMB10:LMB94 LCF10:LCF94 KSJ10:KSJ94 KIN10:KIN94 JYR10:JYR94 JOV10:JOV94 JEZ10:JEZ94 IVD10:IVD94 ILH10:ILH94 IBL10:IBL94 HRP10:HRP94 HHT10:HHT94 GXX10:GXX94 GOB10:GOB94 GEF10:GEF94 FUJ10:FUJ94 FKN10:FKN94 FAR10:FAR94 EQV10:EQV94 EGZ10:EGZ94 DXD10:DXD94 DNH10:DNH94 DDL10:DDL94 CTP10:CTP94 CJT10:CJT94 BZX10:BZX94 BQB10:BQB94 BGF10:BGF94 AWJ10:AWJ94 AMN10:AMN94 ACR10:ACR94 SV10:SV94 IZ10:IZ94 D65615:D65634 IZ65615:IZ65634 SV65615:SV65634 ACR65615:ACR65634 AMN65615:AMN65634 AWJ65615:AWJ65634 BGF65615:BGF65634 BQB65615:BQB65634 BZX65615:BZX65634 CJT65615:CJT65634 CTP65615:CTP65634 DDL65615:DDL65634 DNH65615:DNH65634 DXD65615:DXD65634 EGZ65615:EGZ65634 EQV65615:EQV65634 FAR65615:FAR65634 FKN65615:FKN65634 FUJ65615:FUJ65634 GEF65615:GEF65634 GOB65615:GOB65634 GXX65615:GXX65634 HHT65615:HHT65634 HRP65615:HRP65634 IBL65615:IBL65634 ILH65615:ILH65634 IVD65615:IVD65634 JEZ65615:JEZ65634 JOV65615:JOV65634 JYR65615:JYR65634 KIN65615:KIN65634 KSJ65615:KSJ65634 LCF65615:LCF65634 LMB65615:LMB65634 LVX65615:LVX65634 MFT65615:MFT65634 MPP65615:MPP65634 MZL65615:MZL65634 NJH65615:NJH65634 NTD65615:NTD65634 OCZ65615:OCZ65634 OMV65615:OMV65634 OWR65615:OWR65634 PGN65615:PGN65634 PQJ65615:PQJ65634 QAF65615:QAF65634 QKB65615:QKB65634 QTX65615:QTX65634 RDT65615:RDT65634 RNP65615:RNP65634 RXL65615:RXL65634 SHH65615:SHH65634 SRD65615:SRD65634 TAZ65615:TAZ65634 TKV65615:TKV65634 TUR65615:TUR65634 UEN65615:UEN65634 UOJ65615:UOJ65634 UYF65615:UYF65634 VIB65615:VIB65634 VRX65615:VRX65634 WBT65615:WBT65634 WLP65615:WLP65634 WVL65615:WVL65634 D131151:D131170 IZ131151:IZ131170 SV131151:SV131170 ACR131151:ACR131170 AMN131151:AMN131170 AWJ131151:AWJ131170 BGF131151:BGF131170 BQB131151:BQB131170 BZX131151:BZX131170 CJT131151:CJT131170 CTP131151:CTP131170 DDL131151:DDL131170 DNH131151:DNH131170 DXD131151:DXD131170 EGZ131151:EGZ131170 EQV131151:EQV131170 FAR131151:FAR131170 FKN131151:FKN131170 FUJ131151:FUJ131170 GEF131151:GEF131170 GOB131151:GOB131170 GXX131151:GXX131170 HHT131151:HHT131170 HRP131151:HRP131170 IBL131151:IBL131170 ILH131151:ILH131170 IVD131151:IVD131170 JEZ131151:JEZ131170 JOV131151:JOV131170 JYR131151:JYR131170 KIN131151:KIN131170 KSJ131151:KSJ131170 LCF131151:LCF131170 LMB131151:LMB131170 LVX131151:LVX131170 MFT131151:MFT131170 MPP131151:MPP131170 MZL131151:MZL131170 NJH131151:NJH131170 NTD131151:NTD131170 OCZ131151:OCZ131170 OMV131151:OMV131170 OWR131151:OWR131170 PGN131151:PGN131170 PQJ131151:PQJ131170 QAF131151:QAF131170 QKB131151:QKB131170 QTX131151:QTX131170 RDT131151:RDT131170 RNP131151:RNP131170 RXL131151:RXL131170 SHH131151:SHH131170 SRD131151:SRD131170 TAZ131151:TAZ131170 TKV131151:TKV131170 TUR131151:TUR131170 UEN131151:UEN131170 UOJ131151:UOJ131170 UYF131151:UYF131170 VIB131151:VIB131170 VRX131151:VRX131170 WBT131151:WBT131170 WLP131151:WLP131170 WVL131151:WVL131170 D196687:D196706 IZ196687:IZ196706 SV196687:SV196706 ACR196687:ACR196706 AMN196687:AMN196706 AWJ196687:AWJ196706 BGF196687:BGF196706 BQB196687:BQB196706 BZX196687:BZX196706 CJT196687:CJT196706 CTP196687:CTP196706 DDL196687:DDL196706 DNH196687:DNH196706 DXD196687:DXD196706 EGZ196687:EGZ196706 EQV196687:EQV196706 FAR196687:FAR196706 FKN196687:FKN196706 FUJ196687:FUJ196706 GEF196687:GEF196706 GOB196687:GOB196706 GXX196687:GXX196706 HHT196687:HHT196706 HRP196687:HRP196706 IBL196687:IBL196706 ILH196687:ILH196706 IVD196687:IVD196706 JEZ196687:JEZ196706 JOV196687:JOV196706 JYR196687:JYR196706 KIN196687:KIN196706 KSJ196687:KSJ196706 LCF196687:LCF196706 LMB196687:LMB196706 LVX196687:LVX196706 MFT196687:MFT196706 MPP196687:MPP196706 MZL196687:MZL196706 NJH196687:NJH196706 NTD196687:NTD196706 OCZ196687:OCZ196706 OMV196687:OMV196706 OWR196687:OWR196706 PGN196687:PGN196706 PQJ196687:PQJ196706 QAF196687:QAF196706 QKB196687:QKB196706 QTX196687:QTX196706 RDT196687:RDT196706 RNP196687:RNP196706 RXL196687:RXL196706 SHH196687:SHH196706 SRD196687:SRD196706 TAZ196687:TAZ196706 TKV196687:TKV196706 TUR196687:TUR196706 UEN196687:UEN196706 UOJ196687:UOJ196706 UYF196687:UYF196706 VIB196687:VIB196706 VRX196687:VRX196706 WBT196687:WBT196706 WLP196687:WLP196706 WVL196687:WVL196706 D262223:D262242 IZ262223:IZ262242 SV262223:SV262242 ACR262223:ACR262242 AMN262223:AMN262242 AWJ262223:AWJ262242 BGF262223:BGF262242 BQB262223:BQB262242 BZX262223:BZX262242 CJT262223:CJT262242 CTP262223:CTP262242 DDL262223:DDL262242 DNH262223:DNH262242 DXD262223:DXD262242 EGZ262223:EGZ262242 EQV262223:EQV262242 FAR262223:FAR262242 FKN262223:FKN262242 FUJ262223:FUJ262242 GEF262223:GEF262242 GOB262223:GOB262242 GXX262223:GXX262242 HHT262223:HHT262242 HRP262223:HRP262242 IBL262223:IBL262242 ILH262223:ILH262242 IVD262223:IVD262242 JEZ262223:JEZ262242 JOV262223:JOV262242 JYR262223:JYR262242 KIN262223:KIN262242 KSJ262223:KSJ262242 LCF262223:LCF262242 LMB262223:LMB262242 LVX262223:LVX262242 MFT262223:MFT262242 MPP262223:MPP262242 MZL262223:MZL262242 NJH262223:NJH262242 NTD262223:NTD262242 OCZ262223:OCZ262242 OMV262223:OMV262242 OWR262223:OWR262242 PGN262223:PGN262242 PQJ262223:PQJ262242 QAF262223:QAF262242 QKB262223:QKB262242 QTX262223:QTX262242 RDT262223:RDT262242 RNP262223:RNP262242 RXL262223:RXL262242 SHH262223:SHH262242 SRD262223:SRD262242 TAZ262223:TAZ262242 TKV262223:TKV262242 TUR262223:TUR262242 UEN262223:UEN262242 UOJ262223:UOJ262242 UYF262223:UYF262242 VIB262223:VIB262242 VRX262223:VRX262242 WBT262223:WBT262242 WLP262223:WLP262242 WVL262223:WVL262242 D327759:D327778 IZ327759:IZ327778 SV327759:SV327778 ACR327759:ACR327778 AMN327759:AMN327778 AWJ327759:AWJ327778 BGF327759:BGF327778 BQB327759:BQB327778 BZX327759:BZX327778 CJT327759:CJT327778 CTP327759:CTP327778 DDL327759:DDL327778 DNH327759:DNH327778 DXD327759:DXD327778 EGZ327759:EGZ327778 EQV327759:EQV327778 FAR327759:FAR327778 FKN327759:FKN327778 FUJ327759:FUJ327778 GEF327759:GEF327778 GOB327759:GOB327778 GXX327759:GXX327778 HHT327759:HHT327778 HRP327759:HRP327778 IBL327759:IBL327778 ILH327759:ILH327778 IVD327759:IVD327778 JEZ327759:JEZ327778 JOV327759:JOV327778 JYR327759:JYR327778 KIN327759:KIN327778 KSJ327759:KSJ327778 LCF327759:LCF327778 LMB327759:LMB327778 LVX327759:LVX327778 MFT327759:MFT327778 MPP327759:MPP327778 MZL327759:MZL327778 NJH327759:NJH327778 NTD327759:NTD327778 OCZ327759:OCZ327778 OMV327759:OMV327778 OWR327759:OWR327778 PGN327759:PGN327778 PQJ327759:PQJ327778 QAF327759:QAF327778 QKB327759:QKB327778 QTX327759:QTX327778 RDT327759:RDT327778 RNP327759:RNP327778 RXL327759:RXL327778 SHH327759:SHH327778 SRD327759:SRD327778 TAZ327759:TAZ327778 TKV327759:TKV327778 TUR327759:TUR327778 UEN327759:UEN327778 UOJ327759:UOJ327778 UYF327759:UYF327778 VIB327759:VIB327778 VRX327759:VRX327778 WBT327759:WBT327778 WLP327759:WLP327778 WVL327759:WVL327778 D393295:D393314 IZ393295:IZ393314 SV393295:SV393314 ACR393295:ACR393314 AMN393295:AMN393314 AWJ393295:AWJ393314 BGF393295:BGF393314 BQB393295:BQB393314 BZX393295:BZX393314 CJT393295:CJT393314 CTP393295:CTP393314 DDL393295:DDL393314 DNH393295:DNH393314 DXD393295:DXD393314 EGZ393295:EGZ393314 EQV393295:EQV393314 FAR393295:FAR393314 FKN393295:FKN393314 FUJ393295:FUJ393314 GEF393295:GEF393314 GOB393295:GOB393314 GXX393295:GXX393314 HHT393295:HHT393314 HRP393295:HRP393314 IBL393295:IBL393314 ILH393295:ILH393314 IVD393295:IVD393314 JEZ393295:JEZ393314 JOV393295:JOV393314 JYR393295:JYR393314 KIN393295:KIN393314 KSJ393295:KSJ393314 LCF393295:LCF393314 LMB393295:LMB393314 LVX393295:LVX393314 MFT393295:MFT393314 MPP393295:MPP393314 MZL393295:MZL393314 NJH393295:NJH393314 NTD393295:NTD393314 OCZ393295:OCZ393314 OMV393295:OMV393314 OWR393295:OWR393314 PGN393295:PGN393314 PQJ393295:PQJ393314 QAF393295:QAF393314 QKB393295:QKB393314 QTX393295:QTX393314 RDT393295:RDT393314 RNP393295:RNP393314 RXL393295:RXL393314 SHH393295:SHH393314 SRD393295:SRD393314 TAZ393295:TAZ393314 TKV393295:TKV393314 TUR393295:TUR393314 UEN393295:UEN393314 UOJ393295:UOJ393314 UYF393295:UYF393314 VIB393295:VIB393314 VRX393295:VRX393314 WBT393295:WBT393314 WLP393295:WLP393314 WVL393295:WVL393314 D458831:D458850 IZ458831:IZ458850 SV458831:SV458850 ACR458831:ACR458850 AMN458831:AMN458850 AWJ458831:AWJ458850 BGF458831:BGF458850 BQB458831:BQB458850 BZX458831:BZX458850 CJT458831:CJT458850 CTP458831:CTP458850 DDL458831:DDL458850 DNH458831:DNH458850 DXD458831:DXD458850 EGZ458831:EGZ458850 EQV458831:EQV458850 FAR458831:FAR458850 FKN458831:FKN458850 FUJ458831:FUJ458850 GEF458831:GEF458850 GOB458831:GOB458850 GXX458831:GXX458850 HHT458831:HHT458850 HRP458831:HRP458850 IBL458831:IBL458850 ILH458831:ILH458850 IVD458831:IVD458850 JEZ458831:JEZ458850 JOV458831:JOV458850 JYR458831:JYR458850 KIN458831:KIN458850 KSJ458831:KSJ458850 LCF458831:LCF458850 LMB458831:LMB458850 LVX458831:LVX458850 MFT458831:MFT458850 MPP458831:MPP458850 MZL458831:MZL458850 NJH458831:NJH458850 NTD458831:NTD458850 OCZ458831:OCZ458850 OMV458831:OMV458850 OWR458831:OWR458850 PGN458831:PGN458850 PQJ458831:PQJ458850 QAF458831:QAF458850 QKB458831:QKB458850 QTX458831:QTX458850 RDT458831:RDT458850 RNP458831:RNP458850 RXL458831:RXL458850 SHH458831:SHH458850 SRD458831:SRD458850 TAZ458831:TAZ458850 TKV458831:TKV458850 TUR458831:TUR458850 UEN458831:UEN458850 UOJ458831:UOJ458850 UYF458831:UYF458850 VIB458831:VIB458850 VRX458831:VRX458850 WBT458831:WBT458850 WLP458831:WLP458850 WVL458831:WVL458850 D524367:D524386 IZ524367:IZ524386 SV524367:SV524386 ACR524367:ACR524386 AMN524367:AMN524386 AWJ524367:AWJ524386 BGF524367:BGF524386 BQB524367:BQB524386 BZX524367:BZX524386 CJT524367:CJT524386 CTP524367:CTP524386 DDL524367:DDL524386 DNH524367:DNH524386 DXD524367:DXD524386 EGZ524367:EGZ524386 EQV524367:EQV524386 FAR524367:FAR524386 FKN524367:FKN524386 FUJ524367:FUJ524386 GEF524367:GEF524386 GOB524367:GOB524386 GXX524367:GXX524386 HHT524367:HHT524386 HRP524367:HRP524386 IBL524367:IBL524386 ILH524367:ILH524386 IVD524367:IVD524386 JEZ524367:JEZ524386 JOV524367:JOV524386 JYR524367:JYR524386 KIN524367:KIN524386 KSJ524367:KSJ524386 LCF524367:LCF524386 LMB524367:LMB524386 LVX524367:LVX524386 MFT524367:MFT524386 MPP524367:MPP524386 MZL524367:MZL524386 NJH524367:NJH524386 NTD524367:NTD524386 OCZ524367:OCZ524386 OMV524367:OMV524386 OWR524367:OWR524386 PGN524367:PGN524386 PQJ524367:PQJ524386 QAF524367:QAF524386 QKB524367:QKB524386 QTX524367:QTX524386 RDT524367:RDT524386 RNP524367:RNP524386 RXL524367:RXL524386 SHH524367:SHH524386 SRD524367:SRD524386 TAZ524367:TAZ524386 TKV524367:TKV524386 TUR524367:TUR524386 UEN524367:UEN524386 UOJ524367:UOJ524386 UYF524367:UYF524386 VIB524367:VIB524386 VRX524367:VRX524386 WBT524367:WBT524386 WLP524367:WLP524386 WVL524367:WVL524386 D589903:D589922 IZ589903:IZ589922 SV589903:SV589922 ACR589903:ACR589922 AMN589903:AMN589922 AWJ589903:AWJ589922 BGF589903:BGF589922 BQB589903:BQB589922 BZX589903:BZX589922 CJT589903:CJT589922 CTP589903:CTP589922 DDL589903:DDL589922 DNH589903:DNH589922 DXD589903:DXD589922 EGZ589903:EGZ589922 EQV589903:EQV589922 FAR589903:FAR589922 FKN589903:FKN589922 FUJ589903:FUJ589922 GEF589903:GEF589922 GOB589903:GOB589922 GXX589903:GXX589922 HHT589903:HHT589922 HRP589903:HRP589922 IBL589903:IBL589922 ILH589903:ILH589922 IVD589903:IVD589922 JEZ589903:JEZ589922 JOV589903:JOV589922 JYR589903:JYR589922 KIN589903:KIN589922 KSJ589903:KSJ589922 LCF589903:LCF589922 LMB589903:LMB589922 LVX589903:LVX589922 MFT589903:MFT589922 MPP589903:MPP589922 MZL589903:MZL589922 NJH589903:NJH589922 NTD589903:NTD589922 OCZ589903:OCZ589922 OMV589903:OMV589922 OWR589903:OWR589922 PGN589903:PGN589922 PQJ589903:PQJ589922 QAF589903:QAF589922 QKB589903:QKB589922 QTX589903:QTX589922 RDT589903:RDT589922 RNP589903:RNP589922 RXL589903:RXL589922 SHH589903:SHH589922 SRD589903:SRD589922 TAZ589903:TAZ589922 TKV589903:TKV589922 TUR589903:TUR589922 UEN589903:UEN589922 UOJ589903:UOJ589922 UYF589903:UYF589922 VIB589903:VIB589922 VRX589903:VRX589922 WBT589903:WBT589922 WLP589903:WLP589922 WVL589903:WVL589922 D655439:D655458 IZ655439:IZ655458 SV655439:SV655458 ACR655439:ACR655458 AMN655439:AMN655458 AWJ655439:AWJ655458 BGF655439:BGF655458 BQB655439:BQB655458 BZX655439:BZX655458 CJT655439:CJT655458 CTP655439:CTP655458 DDL655439:DDL655458 DNH655439:DNH655458 DXD655439:DXD655458 EGZ655439:EGZ655458 EQV655439:EQV655458 FAR655439:FAR655458 FKN655439:FKN655458 FUJ655439:FUJ655458 GEF655439:GEF655458 GOB655439:GOB655458 GXX655439:GXX655458 HHT655439:HHT655458 HRP655439:HRP655458 IBL655439:IBL655458 ILH655439:ILH655458 IVD655439:IVD655458 JEZ655439:JEZ655458 JOV655439:JOV655458 JYR655439:JYR655458 KIN655439:KIN655458 KSJ655439:KSJ655458 LCF655439:LCF655458 LMB655439:LMB655458 LVX655439:LVX655458 MFT655439:MFT655458 MPP655439:MPP655458 MZL655439:MZL655458 NJH655439:NJH655458 NTD655439:NTD655458 OCZ655439:OCZ655458 OMV655439:OMV655458 OWR655439:OWR655458 PGN655439:PGN655458 PQJ655439:PQJ655458 QAF655439:QAF655458 QKB655439:QKB655458 QTX655439:QTX655458 RDT655439:RDT655458 RNP655439:RNP655458 RXL655439:RXL655458 SHH655439:SHH655458 SRD655439:SRD655458 TAZ655439:TAZ655458 TKV655439:TKV655458 TUR655439:TUR655458 UEN655439:UEN655458 UOJ655439:UOJ655458 UYF655439:UYF655458 VIB655439:VIB655458 VRX655439:VRX655458 WBT655439:WBT655458 WLP655439:WLP655458 WVL655439:WVL655458 D720975:D720994 IZ720975:IZ720994 SV720975:SV720994 ACR720975:ACR720994 AMN720975:AMN720994 AWJ720975:AWJ720994 BGF720975:BGF720994 BQB720975:BQB720994 BZX720975:BZX720994 CJT720975:CJT720994 CTP720975:CTP720994 DDL720975:DDL720994 DNH720975:DNH720994 DXD720975:DXD720994 EGZ720975:EGZ720994 EQV720975:EQV720994 FAR720975:FAR720994 FKN720975:FKN720994 FUJ720975:FUJ720994 GEF720975:GEF720994 GOB720975:GOB720994 GXX720975:GXX720994 HHT720975:HHT720994 HRP720975:HRP720994 IBL720975:IBL720994 ILH720975:ILH720994 IVD720975:IVD720994 JEZ720975:JEZ720994 JOV720975:JOV720994 JYR720975:JYR720994 KIN720975:KIN720994 KSJ720975:KSJ720994 LCF720975:LCF720994 LMB720975:LMB720994 LVX720975:LVX720994 MFT720975:MFT720994 MPP720975:MPP720994 MZL720975:MZL720994 NJH720975:NJH720994 NTD720975:NTD720994 OCZ720975:OCZ720994 OMV720975:OMV720994 OWR720975:OWR720994 PGN720975:PGN720994 PQJ720975:PQJ720994 QAF720975:QAF720994 QKB720975:QKB720994 QTX720975:QTX720994 RDT720975:RDT720994 RNP720975:RNP720994 RXL720975:RXL720994 SHH720975:SHH720994 SRD720975:SRD720994 TAZ720975:TAZ720994 TKV720975:TKV720994 TUR720975:TUR720994 UEN720975:UEN720994 UOJ720975:UOJ720994 UYF720975:UYF720994 VIB720975:VIB720994 VRX720975:VRX720994 WBT720975:WBT720994 WLP720975:WLP720994 WVL720975:WVL720994 D786511:D786530 IZ786511:IZ786530 SV786511:SV786530 ACR786511:ACR786530 AMN786511:AMN786530 AWJ786511:AWJ786530 BGF786511:BGF786530 BQB786511:BQB786530 BZX786511:BZX786530 CJT786511:CJT786530 CTP786511:CTP786530 DDL786511:DDL786530 DNH786511:DNH786530 DXD786511:DXD786530 EGZ786511:EGZ786530 EQV786511:EQV786530 FAR786511:FAR786530 FKN786511:FKN786530 FUJ786511:FUJ786530 GEF786511:GEF786530 GOB786511:GOB786530 GXX786511:GXX786530 HHT786511:HHT786530 HRP786511:HRP786530 IBL786511:IBL786530 ILH786511:ILH786530 IVD786511:IVD786530 JEZ786511:JEZ786530 JOV786511:JOV786530 JYR786511:JYR786530 KIN786511:KIN786530 KSJ786511:KSJ786530 LCF786511:LCF786530 LMB786511:LMB786530 LVX786511:LVX786530 MFT786511:MFT786530 MPP786511:MPP786530 MZL786511:MZL786530 NJH786511:NJH786530 NTD786511:NTD786530 OCZ786511:OCZ786530 OMV786511:OMV786530 OWR786511:OWR786530 PGN786511:PGN786530 PQJ786511:PQJ786530 QAF786511:QAF786530 QKB786511:QKB786530 QTX786511:QTX786530 RDT786511:RDT786530 RNP786511:RNP786530 RXL786511:RXL786530 SHH786511:SHH786530 SRD786511:SRD786530 TAZ786511:TAZ786530 TKV786511:TKV786530 TUR786511:TUR786530 UEN786511:UEN786530 UOJ786511:UOJ786530 UYF786511:UYF786530 VIB786511:VIB786530 VRX786511:VRX786530 WBT786511:WBT786530 WLP786511:WLP786530 WVL786511:WVL786530 D852047:D852066 IZ852047:IZ852066 SV852047:SV852066 ACR852047:ACR852066 AMN852047:AMN852066 AWJ852047:AWJ852066 BGF852047:BGF852066 BQB852047:BQB852066 BZX852047:BZX852066 CJT852047:CJT852066 CTP852047:CTP852066 DDL852047:DDL852066 DNH852047:DNH852066 DXD852047:DXD852066 EGZ852047:EGZ852066 EQV852047:EQV852066 FAR852047:FAR852066 FKN852047:FKN852066 FUJ852047:FUJ852066 GEF852047:GEF852066 GOB852047:GOB852066 GXX852047:GXX852066 HHT852047:HHT852066 HRP852047:HRP852066 IBL852047:IBL852066 ILH852047:ILH852066 IVD852047:IVD852066 JEZ852047:JEZ852066 JOV852047:JOV852066 JYR852047:JYR852066 KIN852047:KIN852066 KSJ852047:KSJ852066 LCF852047:LCF852066 LMB852047:LMB852066 LVX852047:LVX852066 MFT852047:MFT852066 MPP852047:MPP852066 MZL852047:MZL852066 NJH852047:NJH852066 NTD852047:NTD852066 OCZ852047:OCZ852066 OMV852047:OMV852066 OWR852047:OWR852066 PGN852047:PGN852066 PQJ852047:PQJ852066 QAF852047:QAF852066 QKB852047:QKB852066 QTX852047:QTX852066 RDT852047:RDT852066 RNP852047:RNP852066 RXL852047:RXL852066 SHH852047:SHH852066 SRD852047:SRD852066 TAZ852047:TAZ852066 TKV852047:TKV852066 TUR852047:TUR852066 UEN852047:UEN852066 UOJ852047:UOJ852066 UYF852047:UYF852066 VIB852047:VIB852066 VRX852047:VRX852066 WBT852047:WBT852066 WLP852047:WLP852066 WVL852047:WVL852066 D917583:D917602 IZ917583:IZ917602 SV917583:SV917602 ACR917583:ACR917602 AMN917583:AMN917602 AWJ917583:AWJ917602 BGF917583:BGF917602 BQB917583:BQB917602 BZX917583:BZX917602 CJT917583:CJT917602 CTP917583:CTP917602 DDL917583:DDL917602 DNH917583:DNH917602 DXD917583:DXD917602 EGZ917583:EGZ917602 EQV917583:EQV917602 FAR917583:FAR917602 FKN917583:FKN917602 FUJ917583:FUJ917602 GEF917583:GEF917602 GOB917583:GOB917602 GXX917583:GXX917602 HHT917583:HHT917602 HRP917583:HRP917602 IBL917583:IBL917602 ILH917583:ILH917602 IVD917583:IVD917602 JEZ917583:JEZ917602 JOV917583:JOV917602 JYR917583:JYR917602 KIN917583:KIN917602 KSJ917583:KSJ917602 LCF917583:LCF917602 LMB917583:LMB917602 LVX917583:LVX917602 MFT917583:MFT917602 MPP917583:MPP917602 MZL917583:MZL917602 NJH917583:NJH917602 NTD917583:NTD917602 OCZ917583:OCZ917602 OMV917583:OMV917602 OWR917583:OWR917602 PGN917583:PGN917602 PQJ917583:PQJ917602 QAF917583:QAF917602 QKB917583:QKB917602 QTX917583:QTX917602 RDT917583:RDT917602 RNP917583:RNP917602 RXL917583:RXL917602 SHH917583:SHH917602 SRD917583:SRD917602 TAZ917583:TAZ917602 TKV917583:TKV917602 TUR917583:TUR917602 UEN917583:UEN917602 UOJ917583:UOJ917602 UYF917583:UYF917602 VIB917583:VIB917602 VRX917583:VRX917602 WBT917583:WBT917602 WLP917583:WLP917602 WVL917583:WVL917602 D983119:D983138 IZ983119:IZ983138 SV983119:SV983138 ACR983119:ACR983138 AMN983119:AMN983138 AWJ983119:AWJ983138 BGF983119:BGF983138 BQB983119:BQB983138 BZX983119:BZX983138 CJT983119:CJT983138 CTP983119:CTP983138 DDL983119:DDL983138 DNH983119:DNH983138 DXD983119:DXD983138 EGZ983119:EGZ983138 EQV983119:EQV983138 FAR983119:FAR983138 FKN983119:FKN983138 FUJ983119:FUJ983138 GEF983119:GEF983138 GOB983119:GOB983138 GXX983119:GXX983138 HHT983119:HHT983138 HRP983119:HRP983138 IBL983119:IBL983138 ILH983119:ILH983138 IVD983119:IVD983138 JEZ983119:JEZ983138 JOV983119:JOV983138 JYR983119:JYR983138 KIN983119:KIN983138 KSJ983119:KSJ983138 LCF983119:LCF983138 LMB983119:LMB983138 LVX983119:LVX983138 MFT983119:MFT983138 MPP983119:MPP983138 MZL983119:MZL983138 NJH983119:NJH983138 NTD983119:NTD983138 OCZ983119:OCZ983138 OMV983119:OMV983138 OWR983119:OWR983138 PGN983119:PGN983138 PQJ983119:PQJ983138 QAF983119:QAF983138 QKB983119:QKB983138 QTX983119:QTX983138 RDT983119:RDT983138 RNP983119:RNP983138 RXL983119:RXL983138 SHH983119:SHH983138 SRD983119:SRD983138 TAZ983119:TAZ983138 TKV983119:TKV983138 TUR983119:TUR983138 UEN983119:UEN983138 UOJ983119:UOJ983138 UYF983119:UYF983138 VIB983119:VIB983138 VRX983119:VRX983138 WBT983119:WBT983138 WLP983119:WLP983138">
      <formula1>$AQ$7:$AQ$11</formula1>
    </dataValidation>
    <dataValidation type="list" allowBlank="1" showInputMessage="1" showErrorMessage="1" sqref="AJ2:AM2">
      <formula1>$AR$7:$AR$9</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Q67"/>
  <sheetViews>
    <sheetView view="pageBreakPreview" zoomScale="85" zoomScaleNormal="100" zoomScaleSheetLayoutView="85" workbookViewId="0">
      <pane xSplit="5" ySplit="8" topLeftCell="F9" activePane="bottomRight" state="frozen"/>
      <selection activeCell="A11" sqref="A11"/>
      <selection pane="topRight" activeCell="A11" sqref="A11"/>
      <selection pane="bottomLeft" activeCell="A11" sqref="A11"/>
      <selection pane="bottomRight" activeCell="A11" sqref="A11"/>
    </sheetView>
  </sheetViews>
  <sheetFormatPr defaultColWidth="10.25" defaultRowHeight="13.5"/>
  <cols>
    <col min="1" max="1" width="1" style="155" customWidth="1"/>
    <col min="2" max="2" width="3.5" style="155" customWidth="1"/>
    <col min="3" max="3" width="12.875" style="155" customWidth="1"/>
    <col min="4" max="4" width="3.5" style="155" customWidth="1"/>
    <col min="5" max="5" width="12" style="155" customWidth="1"/>
    <col min="6" max="37" width="3.75" style="155" customWidth="1"/>
    <col min="38" max="38" width="6.125" style="155" customWidth="1"/>
    <col min="39" max="39" width="5.875" style="155" customWidth="1"/>
    <col min="40" max="40" width="6.375" style="155" customWidth="1"/>
    <col min="41" max="42" width="1.875" style="155" customWidth="1"/>
    <col min="43" max="43" width="3.125" style="155" bestFit="1" customWidth="1"/>
    <col min="44" max="257" width="10.25" style="155"/>
    <col min="258" max="258" width="1" style="155" customWidth="1"/>
    <col min="259" max="259" width="12.875" style="155" customWidth="1"/>
    <col min="260" max="260" width="3.5" style="155" customWidth="1"/>
    <col min="261" max="261" width="12" style="155" customWidth="1"/>
    <col min="262" max="293" width="3.75" style="155" customWidth="1"/>
    <col min="294" max="294" width="6.125" style="155" customWidth="1"/>
    <col min="295" max="295" width="5.875" style="155" customWidth="1"/>
    <col min="296" max="296" width="6.375" style="155" customWidth="1"/>
    <col min="297" max="298" width="1.875" style="155" customWidth="1"/>
    <col min="299" max="299" width="3.125" style="155" bestFit="1" customWidth="1"/>
    <col min="300" max="513" width="10.25" style="155"/>
    <col min="514" max="514" width="1" style="155" customWidth="1"/>
    <col min="515" max="515" width="12.875" style="155" customWidth="1"/>
    <col min="516" max="516" width="3.5" style="155" customWidth="1"/>
    <col min="517" max="517" width="12" style="155" customWidth="1"/>
    <col min="518" max="549" width="3.75" style="155" customWidth="1"/>
    <col min="550" max="550" width="6.125" style="155" customWidth="1"/>
    <col min="551" max="551" width="5.875" style="155" customWidth="1"/>
    <col min="552" max="552" width="6.375" style="155" customWidth="1"/>
    <col min="553" max="554" width="1.875" style="155" customWidth="1"/>
    <col min="555" max="555" width="3.125" style="155" bestFit="1" customWidth="1"/>
    <col min="556" max="769" width="10.25" style="155"/>
    <col min="770" max="770" width="1" style="155" customWidth="1"/>
    <col min="771" max="771" width="12.875" style="155" customWidth="1"/>
    <col min="772" max="772" width="3.5" style="155" customWidth="1"/>
    <col min="773" max="773" width="12" style="155" customWidth="1"/>
    <col min="774" max="805" width="3.75" style="155" customWidth="1"/>
    <col min="806" max="806" width="6.125" style="155" customWidth="1"/>
    <col min="807" max="807" width="5.875" style="155" customWidth="1"/>
    <col min="808" max="808" width="6.375" style="155" customWidth="1"/>
    <col min="809" max="810" width="1.875" style="155" customWidth="1"/>
    <col min="811" max="811" width="3.125" style="155" bestFit="1" customWidth="1"/>
    <col min="812" max="1025" width="10.25" style="155"/>
    <col min="1026" max="1026" width="1" style="155" customWidth="1"/>
    <col min="1027" max="1027" width="12.875" style="155" customWidth="1"/>
    <col min="1028" max="1028" width="3.5" style="155" customWidth="1"/>
    <col min="1029" max="1029" width="12" style="155" customWidth="1"/>
    <col min="1030" max="1061" width="3.75" style="155" customWidth="1"/>
    <col min="1062" max="1062" width="6.125" style="155" customWidth="1"/>
    <col min="1063" max="1063" width="5.875" style="155" customWidth="1"/>
    <col min="1064" max="1064" width="6.375" style="155" customWidth="1"/>
    <col min="1065" max="1066" width="1.875" style="155" customWidth="1"/>
    <col min="1067" max="1067" width="3.125" style="155" bestFit="1" customWidth="1"/>
    <col min="1068" max="1281" width="10.25" style="155"/>
    <col min="1282" max="1282" width="1" style="155" customWidth="1"/>
    <col min="1283" max="1283" width="12.875" style="155" customWidth="1"/>
    <col min="1284" max="1284" width="3.5" style="155" customWidth="1"/>
    <col min="1285" max="1285" width="12" style="155" customWidth="1"/>
    <col min="1286" max="1317" width="3.75" style="155" customWidth="1"/>
    <col min="1318" max="1318" width="6.125" style="155" customWidth="1"/>
    <col min="1319" max="1319" width="5.875" style="155" customWidth="1"/>
    <col min="1320" max="1320" width="6.375" style="155" customWidth="1"/>
    <col min="1321" max="1322" width="1.875" style="155" customWidth="1"/>
    <col min="1323" max="1323" width="3.125" style="155" bestFit="1" customWidth="1"/>
    <col min="1324" max="1537" width="10.25" style="155"/>
    <col min="1538" max="1538" width="1" style="155" customWidth="1"/>
    <col min="1539" max="1539" width="12.875" style="155" customWidth="1"/>
    <col min="1540" max="1540" width="3.5" style="155" customWidth="1"/>
    <col min="1541" max="1541" width="12" style="155" customWidth="1"/>
    <col min="1542" max="1573" width="3.75" style="155" customWidth="1"/>
    <col min="1574" max="1574" width="6.125" style="155" customWidth="1"/>
    <col min="1575" max="1575" width="5.875" style="155" customWidth="1"/>
    <col min="1576" max="1576" width="6.375" style="155" customWidth="1"/>
    <col min="1577" max="1578" width="1.875" style="155" customWidth="1"/>
    <col min="1579" max="1579" width="3.125" style="155" bestFit="1" customWidth="1"/>
    <col min="1580" max="1793" width="10.25" style="155"/>
    <col min="1794" max="1794" width="1" style="155" customWidth="1"/>
    <col min="1795" max="1795" width="12.875" style="155" customWidth="1"/>
    <col min="1796" max="1796" width="3.5" style="155" customWidth="1"/>
    <col min="1797" max="1797" width="12" style="155" customWidth="1"/>
    <col min="1798" max="1829" width="3.75" style="155" customWidth="1"/>
    <col min="1830" max="1830" width="6.125" style="155" customWidth="1"/>
    <col min="1831" max="1831" width="5.875" style="155" customWidth="1"/>
    <col min="1832" max="1832" width="6.375" style="155" customWidth="1"/>
    <col min="1833" max="1834" width="1.875" style="155" customWidth="1"/>
    <col min="1835" max="1835" width="3.125" style="155" bestFit="1" customWidth="1"/>
    <col min="1836" max="2049" width="10.25" style="155"/>
    <col min="2050" max="2050" width="1" style="155" customWidth="1"/>
    <col min="2051" max="2051" width="12.875" style="155" customWidth="1"/>
    <col min="2052" max="2052" width="3.5" style="155" customWidth="1"/>
    <col min="2053" max="2053" width="12" style="155" customWidth="1"/>
    <col min="2054" max="2085" width="3.75" style="155" customWidth="1"/>
    <col min="2086" max="2086" width="6.125" style="155" customWidth="1"/>
    <col min="2087" max="2087" width="5.875" style="155" customWidth="1"/>
    <col min="2088" max="2088" width="6.375" style="155" customWidth="1"/>
    <col min="2089" max="2090" width="1.875" style="155" customWidth="1"/>
    <col min="2091" max="2091" width="3.125" style="155" bestFit="1" customWidth="1"/>
    <col min="2092" max="2305" width="10.25" style="155"/>
    <col min="2306" max="2306" width="1" style="155" customWidth="1"/>
    <col min="2307" max="2307" width="12.875" style="155" customWidth="1"/>
    <col min="2308" max="2308" width="3.5" style="155" customWidth="1"/>
    <col min="2309" max="2309" width="12" style="155" customWidth="1"/>
    <col min="2310" max="2341" width="3.75" style="155" customWidth="1"/>
    <col min="2342" max="2342" width="6.125" style="155" customWidth="1"/>
    <col min="2343" max="2343" width="5.875" style="155" customWidth="1"/>
    <col min="2344" max="2344" width="6.375" style="155" customWidth="1"/>
    <col min="2345" max="2346" width="1.875" style="155" customWidth="1"/>
    <col min="2347" max="2347" width="3.125" style="155" bestFit="1" customWidth="1"/>
    <col min="2348" max="2561" width="10.25" style="155"/>
    <col min="2562" max="2562" width="1" style="155" customWidth="1"/>
    <col min="2563" max="2563" width="12.875" style="155" customWidth="1"/>
    <col min="2564" max="2564" width="3.5" style="155" customWidth="1"/>
    <col min="2565" max="2565" width="12" style="155" customWidth="1"/>
    <col min="2566" max="2597" width="3.75" style="155" customWidth="1"/>
    <col min="2598" max="2598" width="6.125" style="155" customWidth="1"/>
    <col min="2599" max="2599" width="5.875" style="155" customWidth="1"/>
    <col min="2600" max="2600" width="6.375" style="155" customWidth="1"/>
    <col min="2601" max="2602" width="1.875" style="155" customWidth="1"/>
    <col min="2603" max="2603" width="3.125" style="155" bestFit="1" customWidth="1"/>
    <col min="2604" max="2817" width="10.25" style="155"/>
    <col min="2818" max="2818" width="1" style="155" customWidth="1"/>
    <col min="2819" max="2819" width="12.875" style="155" customWidth="1"/>
    <col min="2820" max="2820" width="3.5" style="155" customWidth="1"/>
    <col min="2821" max="2821" width="12" style="155" customWidth="1"/>
    <col min="2822" max="2853" width="3.75" style="155" customWidth="1"/>
    <col min="2854" max="2854" width="6.125" style="155" customWidth="1"/>
    <col min="2855" max="2855" width="5.875" style="155" customWidth="1"/>
    <col min="2856" max="2856" width="6.375" style="155" customWidth="1"/>
    <col min="2857" max="2858" width="1.875" style="155" customWidth="1"/>
    <col min="2859" max="2859" width="3.125" style="155" bestFit="1" customWidth="1"/>
    <col min="2860" max="3073" width="10.25" style="155"/>
    <col min="3074" max="3074" width="1" style="155" customWidth="1"/>
    <col min="3075" max="3075" width="12.875" style="155" customWidth="1"/>
    <col min="3076" max="3076" width="3.5" style="155" customWidth="1"/>
    <col min="3077" max="3077" width="12" style="155" customWidth="1"/>
    <col min="3078" max="3109" width="3.75" style="155" customWidth="1"/>
    <col min="3110" max="3110" width="6.125" style="155" customWidth="1"/>
    <col min="3111" max="3111" width="5.875" style="155" customWidth="1"/>
    <col min="3112" max="3112" width="6.375" style="155" customWidth="1"/>
    <col min="3113" max="3114" width="1.875" style="155" customWidth="1"/>
    <col min="3115" max="3115" width="3.125" style="155" bestFit="1" customWidth="1"/>
    <col min="3116" max="3329" width="10.25" style="155"/>
    <col min="3330" max="3330" width="1" style="155" customWidth="1"/>
    <col min="3331" max="3331" width="12.875" style="155" customWidth="1"/>
    <col min="3332" max="3332" width="3.5" style="155" customWidth="1"/>
    <col min="3333" max="3333" width="12" style="155" customWidth="1"/>
    <col min="3334" max="3365" width="3.75" style="155" customWidth="1"/>
    <col min="3366" max="3366" width="6.125" style="155" customWidth="1"/>
    <col min="3367" max="3367" width="5.875" style="155" customWidth="1"/>
    <col min="3368" max="3368" width="6.375" style="155" customWidth="1"/>
    <col min="3369" max="3370" width="1.875" style="155" customWidth="1"/>
    <col min="3371" max="3371" width="3.125" style="155" bestFit="1" customWidth="1"/>
    <col min="3372" max="3585" width="10.25" style="155"/>
    <col min="3586" max="3586" width="1" style="155" customWidth="1"/>
    <col min="3587" max="3587" width="12.875" style="155" customWidth="1"/>
    <col min="3588" max="3588" width="3.5" style="155" customWidth="1"/>
    <col min="3589" max="3589" width="12" style="155" customWidth="1"/>
    <col min="3590" max="3621" width="3.75" style="155" customWidth="1"/>
    <col min="3622" max="3622" width="6.125" style="155" customWidth="1"/>
    <col min="3623" max="3623" width="5.875" style="155" customWidth="1"/>
    <col min="3624" max="3624" width="6.375" style="155" customWidth="1"/>
    <col min="3625" max="3626" width="1.875" style="155" customWidth="1"/>
    <col min="3627" max="3627" width="3.125" style="155" bestFit="1" customWidth="1"/>
    <col min="3628" max="3841" width="10.25" style="155"/>
    <col min="3842" max="3842" width="1" style="155" customWidth="1"/>
    <col min="3843" max="3843" width="12.875" style="155" customWidth="1"/>
    <col min="3844" max="3844" width="3.5" style="155" customWidth="1"/>
    <col min="3845" max="3845" width="12" style="155" customWidth="1"/>
    <col min="3846" max="3877" width="3.75" style="155" customWidth="1"/>
    <col min="3878" max="3878" width="6.125" style="155" customWidth="1"/>
    <col min="3879" max="3879" width="5.875" style="155" customWidth="1"/>
    <col min="3880" max="3880" width="6.375" style="155" customWidth="1"/>
    <col min="3881" max="3882" width="1.875" style="155" customWidth="1"/>
    <col min="3883" max="3883" width="3.125" style="155" bestFit="1" customWidth="1"/>
    <col min="3884" max="4097" width="10.25" style="155"/>
    <col min="4098" max="4098" width="1" style="155" customWidth="1"/>
    <col min="4099" max="4099" width="12.875" style="155" customWidth="1"/>
    <col min="4100" max="4100" width="3.5" style="155" customWidth="1"/>
    <col min="4101" max="4101" width="12" style="155" customWidth="1"/>
    <col min="4102" max="4133" width="3.75" style="155" customWidth="1"/>
    <col min="4134" max="4134" width="6.125" style="155" customWidth="1"/>
    <col min="4135" max="4135" width="5.875" style="155" customWidth="1"/>
    <col min="4136" max="4136" width="6.375" style="155" customWidth="1"/>
    <col min="4137" max="4138" width="1.875" style="155" customWidth="1"/>
    <col min="4139" max="4139" width="3.125" style="155" bestFit="1" customWidth="1"/>
    <col min="4140" max="4353" width="10.25" style="155"/>
    <col min="4354" max="4354" width="1" style="155" customWidth="1"/>
    <col min="4355" max="4355" width="12.875" style="155" customWidth="1"/>
    <col min="4356" max="4356" width="3.5" style="155" customWidth="1"/>
    <col min="4357" max="4357" width="12" style="155" customWidth="1"/>
    <col min="4358" max="4389" width="3.75" style="155" customWidth="1"/>
    <col min="4390" max="4390" width="6.125" style="155" customWidth="1"/>
    <col min="4391" max="4391" width="5.875" style="155" customWidth="1"/>
    <col min="4392" max="4392" width="6.375" style="155" customWidth="1"/>
    <col min="4393" max="4394" width="1.875" style="155" customWidth="1"/>
    <col min="4395" max="4395" width="3.125" style="155" bestFit="1" customWidth="1"/>
    <col min="4396" max="4609" width="10.25" style="155"/>
    <col min="4610" max="4610" width="1" style="155" customWidth="1"/>
    <col min="4611" max="4611" width="12.875" style="155" customWidth="1"/>
    <col min="4612" max="4612" width="3.5" style="155" customWidth="1"/>
    <col min="4613" max="4613" width="12" style="155" customWidth="1"/>
    <col min="4614" max="4645" width="3.75" style="155" customWidth="1"/>
    <col min="4646" max="4646" width="6.125" style="155" customWidth="1"/>
    <col min="4647" max="4647" width="5.875" style="155" customWidth="1"/>
    <col min="4648" max="4648" width="6.375" style="155" customWidth="1"/>
    <col min="4649" max="4650" width="1.875" style="155" customWidth="1"/>
    <col min="4651" max="4651" width="3.125" style="155" bestFit="1" customWidth="1"/>
    <col min="4652" max="4865" width="10.25" style="155"/>
    <col min="4866" max="4866" width="1" style="155" customWidth="1"/>
    <col min="4867" max="4867" width="12.875" style="155" customWidth="1"/>
    <col min="4868" max="4868" width="3.5" style="155" customWidth="1"/>
    <col min="4869" max="4869" width="12" style="155" customWidth="1"/>
    <col min="4870" max="4901" width="3.75" style="155" customWidth="1"/>
    <col min="4902" max="4902" width="6.125" style="155" customWidth="1"/>
    <col min="4903" max="4903" width="5.875" style="155" customWidth="1"/>
    <col min="4904" max="4904" width="6.375" style="155" customWidth="1"/>
    <col min="4905" max="4906" width="1.875" style="155" customWidth="1"/>
    <col min="4907" max="4907" width="3.125" style="155" bestFit="1" customWidth="1"/>
    <col min="4908" max="5121" width="10.25" style="155"/>
    <col min="5122" max="5122" width="1" style="155" customWidth="1"/>
    <col min="5123" max="5123" width="12.875" style="155" customWidth="1"/>
    <col min="5124" max="5124" width="3.5" style="155" customWidth="1"/>
    <col min="5125" max="5125" width="12" style="155" customWidth="1"/>
    <col min="5126" max="5157" width="3.75" style="155" customWidth="1"/>
    <col min="5158" max="5158" width="6.125" style="155" customWidth="1"/>
    <col min="5159" max="5159" width="5.875" style="155" customWidth="1"/>
    <col min="5160" max="5160" width="6.375" style="155" customWidth="1"/>
    <col min="5161" max="5162" width="1.875" style="155" customWidth="1"/>
    <col min="5163" max="5163" width="3.125" style="155" bestFit="1" customWidth="1"/>
    <col min="5164" max="5377" width="10.25" style="155"/>
    <col min="5378" max="5378" width="1" style="155" customWidth="1"/>
    <col min="5379" max="5379" width="12.875" style="155" customWidth="1"/>
    <col min="5380" max="5380" width="3.5" style="155" customWidth="1"/>
    <col min="5381" max="5381" width="12" style="155" customWidth="1"/>
    <col min="5382" max="5413" width="3.75" style="155" customWidth="1"/>
    <col min="5414" max="5414" width="6.125" style="155" customWidth="1"/>
    <col min="5415" max="5415" width="5.875" style="155" customWidth="1"/>
    <col min="5416" max="5416" width="6.375" style="155" customWidth="1"/>
    <col min="5417" max="5418" width="1.875" style="155" customWidth="1"/>
    <col min="5419" max="5419" width="3.125" style="155" bestFit="1" customWidth="1"/>
    <col min="5420" max="5633" width="10.25" style="155"/>
    <col min="5634" max="5634" width="1" style="155" customWidth="1"/>
    <col min="5635" max="5635" width="12.875" style="155" customWidth="1"/>
    <col min="5636" max="5636" width="3.5" style="155" customWidth="1"/>
    <col min="5637" max="5637" width="12" style="155" customWidth="1"/>
    <col min="5638" max="5669" width="3.75" style="155" customWidth="1"/>
    <col min="5670" max="5670" width="6.125" style="155" customWidth="1"/>
    <col min="5671" max="5671" width="5.875" style="155" customWidth="1"/>
    <col min="5672" max="5672" width="6.375" style="155" customWidth="1"/>
    <col min="5673" max="5674" width="1.875" style="155" customWidth="1"/>
    <col min="5675" max="5675" width="3.125" style="155" bestFit="1" customWidth="1"/>
    <col min="5676" max="5889" width="10.25" style="155"/>
    <col min="5890" max="5890" width="1" style="155" customWidth="1"/>
    <col min="5891" max="5891" width="12.875" style="155" customWidth="1"/>
    <col min="5892" max="5892" width="3.5" style="155" customWidth="1"/>
    <col min="5893" max="5893" width="12" style="155" customWidth="1"/>
    <col min="5894" max="5925" width="3.75" style="155" customWidth="1"/>
    <col min="5926" max="5926" width="6.125" style="155" customWidth="1"/>
    <col min="5927" max="5927" width="5.875" style="155" customWidth="1"/>
    <col min="5928" max="5928" width="6.375" style="155" customWidth="1"/>
    <col min="5929" max="5930" width="1.875" style="155" customWidth="1"/>
    <col min="5931" max="5931" width="3.125" style="155" bestFit="1" customWidth="1"/>
    <col min="5932" max="6145" width="10.25" style="155"/>
    <col min="6146" max="6146" width="1" style="155" customWidth="1"/>
    <col min="6147" max="6147" width="12.875" style="155" customWidth="1"/>
    <col min="6148" max="6148" width="3.5" style="155" customWidth="1"/>
    <col min="6149" max="6149" width="12" style="155" customWidth="1"/>
    <col min="6150" max="6181" width="3.75" style="155" customWidth="1"/>
    <col min="6182" max="6182" width="6.125" style="155" customWidth="1"/>
    <col min="6183" max="6183" width="5.875" style="155" customWidth="1"/>
    <col min="6184" max="6184" width="6.375" style="155" customWidth="1"/>
    <col min="6185" max="6186" width="1.875" style="155" customWidth="1"/>
    <col min="6187" max="6187" width="3.125" style="155" bestFit="1" customWidth="1"/>
    <col min="6188" max="6401" width="10.25" style="155"/>
    <col min="6402" max="6402" width="1" style="155" customWidth="1"/>
    <col min="6403" max="6403" width="12.875" style="155" customWidth="1"/>
    <col min="6404" max="6404" width="3.5" style="155" customWidth="1"/>
    <col min="6405" max="6405" width="12" style="155" customWidth="1"/>
    <col min="6406" max="6437" width="3.75" style="155" customWidth="1"/>
    <col min="6438" max="6438" width="6.125" style="155" customWidth="1"/>
    <col min="6439" max="6439" width="5.875" style="155" customWidth="1"/>
    <col min="6440" max="6440" width="6.375" style="155" customWidth="1"/>
    <col min="6441" max="6442" width="1.875" style="155" customWidth="1"/>
    <col min="6443" max="6443" width="3.125" style="155" bestFit="1" customWidth="1"/>
    <col min="6444" max="6657" width="10.25" style="155"/>
    <col min="6658" max="6658" width="1" style="155" customWidth="1"/>
    <col min="6659" max="6659" width="12.875" style="155" customWidth="1"/>
    <col min="6660" max="6660" width="3.5" style="155" customWidth="1"/>
    <col min="6661" max="6661" width="12" style="155" customWidth="1"/>
    <col min="6662" max="6693" width="3.75" style="155" customWidth="1"/>
    <col min="6694" max="6694" width="6.125" style="155" customWidth="1"/>
    <col min="6695" max="6695" width="5.875" style="155" customWidth="1"/>
    <col min="6696" max="6696" width="6.375" style="155" customWidth="1"/>
    <col min="6697" max="6698" width="1.875" style="155" customWidth="1"/>
    <col min="6699" max="6699" width="3.125" style="155" bestFit="1" customWidth="1"/>
    <col min="6700" max="6913" width="10.25" style="155"/>
    <col min="6914" max="6914" width="1" style="155" customWidth="1"/>
    <col min="6915" max="6915" width="12.875" style="155" customWidth="1"/>
    <col min="6916" max="6916" width="3.5" style="155" customWidth="1"/>
    <col min="6917" max="6917" width="12" style="155" customWidth="1"/>
    <col min="6918" max="6949" width="3.75" style="155" customWidth="1"/>
    <col min="6950" max="6950" width="6.125" style="155" customWidth="1"/>
    <col min="6951" max="6951" width="5.875" style="155" customWidth="1"/>
    <col min="6952" max="6952" width="6.375" style="155" customWidth="1"/>
    <col min="6953" max="6954" width="1.875" style="155" customWidth="1"/>
    <col min="6955" max="6955" width="3.125" style="155" bestFit="1" customWidth="1"/>
    <col min="6956" max="7169" width="10.25" style="155"/>
    <col min="7170" max="7170" width="1" style="155" customWidth="1"/>
    <col min="7171" max="7171" width="12.875" style="155" customWidth="1"/>
    <col min="7172" max="7172" width="3.5" style="155" customWidth="1"/>
    <col min="7173" max="7173" width="12" style="155" customWidth="1"/>
    <col min="7174" max="7205" width="3.75" style="155" customWidth="1"/>
    <col min="7206" max="7206" width="6.125" style="155" customWidth="1"/>
    <col min="7207" max="7207" width="5.875" style="155" customWidth="1"/>
    <col min="7208" max="7208" width="6.375" style="155" customWidth="1"/>
    <col min="7209" max="7210" width="1.875" style="155" customWidth="1"/>
    <col min="7211" max="7211" width="3.125" style="155" bestFit="1" customWidth="1"/>
    <col min="7212" max="7425" width="10.25" style="155"/>
    <col min="7426" max="7426" width="1" style="155" customWidth="1"/>
    <col min="7427" max="7427" width="12.875" style="155" customWidth="1"/>
    <col min="7428" max="7428" width="3.5" style="155" customWidth="1"/>
    <col min="7429" max="7429" width="12" style="155" customWidth="1"/>
    <col min="7430" max="7461" width="3.75" style="155" customWidth="1"/>
    <col min="7462" max="7462" width="6.125" style="155" customWidth="1"/>
    <col min="7463" max="7463" width="5.875" style="155" customWidth="1"/>
    <col min="7464" max="7464" width="6.375" style="155" customWidth="1"/>
    <col min="7465" max="7466" width="1.875" style="155" customWidth="1"/>
    <col min="7467" max="7467" width="3.125" style="155" bestFit="1" customWidth="1"/>
    <col min="7468" max="7681" width="10.25" style="155"/>
    <col min="7682" max="7682" width="1" style="155" customWidth="1"/>
    <col min="7683" max="7683" width="12.875" style="155" customWidth="1"/>
    <col min="7684" max="7684" width="3.5" style="155" customWidth="1"/>
    <col min="7685" max="7685" width="12" style="155" customWidth="1"/>
    <col min="7686" max="7717" width="3.75" style="155" customWidth="1"/>
    <col min="7718" max="7718" width="6.125" style="155" customWidth="1"/>
    <col min="7719" max="7719" width="5.875" style="155" customWidth="1"/>
    <col min="7720" max="7720" width="6.375" style="155" customWidth="1"/>
    <col min="7721" max="7722" width="1.875" style="155" customWidth="1"/>
    <col min="7723" max="7723" width="3.125" style="155" bestFit="1" customWidth="1"/>
    <col min="7724" max="7937" width="10.25" style="155"/>
    <col min="7938" max="7938" width="1" style="155" customWidth="1"/>
    <col min="7939" max="7939" width="12.875" style="155" customWidth="1"/>
    <col min="7940" max="7940" width="3.5" style="155" customWidth="1"/>
    <col min="7941" max="7941" width="12" style="155" customWidth="1"/>
    <col min="7942" max="7973" width="3.75" style="155" customWidth="1"/>
    <col min="7974" max="7974" width="6.125" style="155" customWidth="1"/>
    <col min="7975" max="7975" width="5.875" style="155" customWidth="1"/>
    <col min="7976" max="7976" width="6.375" style="155" customWidth="1"/>
    <col min="7977" max="7978" width="1.875" style="155" customWidth="1"/>
    <col min="7979" max="7979" width="3.125" style="155" bestFit="1" customWidth="1"/>
    <col min="7980" max="8193" width="10.25" style="155"/>
    <col min="8194" max="8194" width="1" style="155" customWidth="1"/>
    <col min="8195" max="8195" width="12.875" style="155" customWidth="1"/>
    <col min="8196" max="8196" width="3.5" style="155" customWidth="1"/>
    <col min="8197" max="8197" width="12" style="155" customWidth="1"/>
    <col min="8198" max="8229" width="3.75" style="155" customWidth="1"/>
    <col min="8230" max="8230" width="6.125" style="155" customWidth="1"/>
    <col min="8231" max="8231" width="5.875" style="155" customWidth="1"/>
    <col min="8232" max="8232" width="6.375" style="155" customWidth="1"/>
    <col min="8233" max="8234" width="1.875" style="155" customWidth="1"/>
    <col min="8235" max="8235" width="3.125" style="155" bestFit="1" customWidth="1"/>
    <col min="8236" max="8449" width="10.25" style="155"/>
    <col min="8450" max="8450" width="1" style="155" customWidth="1"/>
    <col min="8451" max="8451" width="12.875" style="155" customWidth="1"/>
    <col min="8452" max="8452" width="3.5" style="155" customWidth="1"/>
    <col min="8453" max="8453" width="12" style="155" customWidth="1"/>
    <col min="8454" max="8485" width="3.75" style="155" customWidth="1"/>
    <col min="8486" max="8486" width="6.125" style="155" customWidth="1"/>
    <col min="8487" max="8487" width="5.875" style="155" customWidth="1"/>
    <col min="8488" max="8488" width="6.375" style="155" customWidth="1"/>
    <col min="8489" max="8490" width="1.875" style="155" customWidth="1"/>
    <col min="8491" max="8491" width="3.125" style="155" bestFit="1" customWidth="1"/>
    <col min="8492" max="8705" width="10.25" style="155"/>
    <col min="8706" max="8706" width="1" style="155" customWidth="1"/>
    <col min="8707" max="8707" width="12.875" style="155" customWidth="1"/>
    <col min="8708" max="8708" width="3.5" style="155" customWidth="1"/>
    <col min="8709" max="8709" width="12" style="155" customWidth="1"/>
    <col min="8710" max="8741" width="3.75" style="155" customWidth="1"/>
    <col min="8742" max="8742" width="6.125" style="155" customWidth="1"/>
    <col min="8743" max="8743" width="5.875" style="155" customWidth="1"/>
    <col min="8744" max="8744" width="6.375" style="155" customWidth="1"/>
    <col min="8745" max="8746" width="1.875" style="155" customWidth="1"/>
    <col min="8747" max="8747" width="3.125" style="155" bestFit="1" customWidth="1"/>
    <col min="8748" max="8961" width="10.25" style="155"/>
    <col min="8962" max="8962" width="1" style="155" customWidth="1"/>
    <col min="8963" max="8963" width="12.875" style="155" customWidth="1"/>
    <col min="8964" max="8964" width="3.5" style="155" customWidth="1"/>
    <col min="8965" max="8965" width="12" style="155" customWidth="1"/>
    <col min="8966" max="8997" width="3.75" style="155" customWidth="1"/>
    <col min="8998" max="8998" width="6.125" style="155" customWidth="1"/>
    <col min="8999" max="8999" width="5.875" style="155" customWidth="1"/>
    <col min="9000" max="9000" width="6.375" style="155" customWidth="1"/>
    <col min="9001" max="9002" width="1.875" style="155" customWidth="1"/>
    <col min="9003" max="9003" width="3.125" style="155" bestFit="1" customWidth="1"/>
    <col min="9004" max="9217" width="10.25" style="155"/>
    <col min="9218" max="9218" width="1" style="155" customWidth="1"/>
    <col min="9219" max="9219" width="12.875" style="155" customWidth="1"/>
    <col min="9220" max="9220" width="3.5" style="155" customWidth="1"/>
    <col min="9221" max="9221" width="12" style="155" customWidth="1"/>
    <col min="9222" max="9253" width="3.75" style="155" customWidth="1"/>
    <col min="9254" max="9254" width="6.125" style="155" customWidth="1"/>
    <col min="9255" max="9255" width="5.875" style="155" customWidth="1"/>
    <col min="9256" max="9256" width="6.375" style="155" customWidth="1"/>
    <col min="9257" max="9258" width="1.875" style="155" customWidth="1"/>
    <col min="9259" max="9259" width="3.125" style="155" bestFit="1" customWidth="1"/>
    <col min="9260" max="9473" width="10.25" style="155"/>
    <col min="9474" max="9474" width="1" style="155" customWidth="1"/>
    <col min="9475" max="9475" width="12.875" style="155" customWidth="1"/>
    <col min="9476" max="9476" width="3.5" style="155" customWidth="1"/>
    <col min="9477" max="9477" width="12" style="155" customWidth="1"/>
    <col min="9478" max="9509" width="3.75" style="155" customWidth="1"/>
    <col min="9510" max="9510" width="6.125" style="155" customWidth="1"/>
    <col min="9511" max="9511" width="5.875" style="155" customWidth="1"/>
    <col min="9512" max="9512" width="6.375" style="155" customWidth="1"/>
    <col min="9513" max="9514" width="1.875" style="155" customWidth="1"/>
    <col min="9515" max="9515" width="3.125" style="155" bestFit="1" customWidth="1"/>
    <col min="9516" max="9729" width="10.25" style="155"/>
    <col min="9730" max="9730" width="1" style="155" customWidth="1"/>
    <col min="9731" max="9731" width="12.875" style="155" customWidth="1"/>
    <col min="9732" max="9732" width="3.5" style="155" customWidth="1"/>
    <col min="9733" max="9733" width="12" style="155" customWidth="1"/>
    <col min="9734" max="9765" width="3.75" style="155" customWidth="1"/>
    <col min="9766" max="9766" width="6.125" style="155" customWidth="1"/>
    <col min="9767" max="9767" width="5.875" style="155" customWidth="1"/>
    <col min="9768" max="9768" width="6.375" style="155" customWidth="1"/>
    <col min="9769" max="9770" width="1.875" style="155" customWidth="1"/>
    <col min="9771" max="9771" width="3.125" style="155" bestFit="1" customWidth="1"/>
    <col min="9772" max="9985" width="10.25" style="155"/>
    <col min="9986" max="9986" width="1" style="155" customWidth="1"/>
    <col min="9987" max="9987" width="12.875" style="155" customWidth="1"/>
    <col min="9988" max="9988" width="3.5" style="155" customWidth="1"/>
    <col min="9989" max="9989" width="12" style="155" customWidth="1"/>
    <col min="9990" max="10021" width="3.75" style="155" customWidth="1"/>
    <col min="10022" max="10022" width="6.125" style="155" customWidth="1"/>
    <col min="10023" max="10023" width="5.875" style="155" customWidth="1"/>
    <col min="10024" max="10024" width="6.375" style="155" customWidth="1"/>
    <col min="10025" max="10026" width="1.875" style="155" customWidth="1"/>
    <col min="10027" max="10027" width="3.125" style="155" bestFit="1" customWidth="1"/>
    <col min="10028" max="10241" width="10.25" style="155"/>
    <col min="10242" max="10242" width="1" style="155" customWidth="1"/>
    <col min="10243" max="10243" width="12.875" style="155" customWidth="1"/>
    <col min="10244" max="10244" width="3.5" style="155" customWidth="1"/>
    <col min="10245" max="10245" width="12" style="155" customWidth="1"/>
    <col min="10246" max="10277" width="3.75" style="155" customWidth="1"/>
    <col min="10278" max="10278" width="6.125" style="155" customWidth="1"/>
    <col min="10279" max="10279" width="5.875" style="155" customWidth="1"/>
    <col min="10280" max="10280" width="6.375" style="155" customWidth="1"/>
    <col min="10281" max="10282" width="1.875" style="155" customWidth="1"/>
    <col min="10283" max="10283" width="3.125" style="155" bestFit="1" customWidth="1"/>
    <col min="10284" max="10497" width="10.25" style="155"/>
    <col min="10498" max="10498" width="1" style="155" customWidth="1"/>
    <col min="10499" max="10499" width="12.875" style="155" customWidth="1"/>
    <col min="10500" max="10500" width="3.5" style="155" customWidth="1"/>
    <col min="10501" max="10501" width="12" style="155" customWidth="1"/>
    <col min="10502" max="10533" width="3.75" style="155" customWidth="1"/>
    <col min="10534" max="10534" width="6.125" style="155" customWidth="1"/>
    <col min="10535" max="10535" width="5.875" style="155" customWidth="1"/>
    <col min="10536" max="10536" width="6.375" style="155" customWidth="1"/>
    <col min="10537" max="10538" width="1.875" style="155" customWidth="1"/>
    <col min="10539" max="10539" width="3.125" style="155" bestFit="1" customWidth="1"/>
    <col min="10540" max="10753" width="10.25" style="155"/>
    <col min="10754" max="10754" width="1" style="155" customWidth="1"/>
    <col min="10755" max="10755" width="12.875" style="155" customWidth="1"/>
    <col min="10756" max="10756" width="3.5" style="155" customWidth="1"/>
    <col min="10757" max="10757" width="12" style="155" customWidth="1"/>
    <col min="10758" max="10789" width="3.75" style="155" customWidth="1"/>
    <col min="10790" max="10790" width="6.125" style="155" customWidth="1"/>
    <col min="10791" max="10791" width="5.875" style="155" customWidth="1"/>
    <col min="10792" max="10792" width="6.375" style="155" customWidth="1"/>
    <col min="10793" max="10794" width="1.875" style="155" customWidth="1"/>
    <col min="10795" max="10795" width="3.125" style="155" bestFit="1" customWidth="1"/>
    <col min="10796" max="11009" width="10.25" style="155"/>
    <col min="11010" max="11010" width="1" style="155" customWidth="1"/>
    <col min="11011" max="11011" width="12.875" style="155" customWidth="1"/>
    <col min="11012" max="11012" width="3.5" style="155" customWidth="1"/>
    <col min="11013" max="11013" width="12" style="155" customWidth="1"/>
    <col min="11014" max="11045" width="3.75" style="155" customWidth="1"/>
    <col min="11046" max="11046" width="6.125" style="155" customWidth="1"/>
    <col min="11047" max="11047" width="5.875" style="155" customWidth="1"/>
    <col min="11048" max="11048" width="6.375" style="155" customWidth="1"/>
    <col min="11049" max="11050" width="1.875" style="155" customWidth="1"/>
    <col min="11051" max="11051" width="3.125" style="155" bestFit="1" customWidth="1"/>
    <col min="11052" max="11265" width="10.25" style="155"/>
    <col min="11266" max="11266" width="1" style="155" customWidth="1"/>
    <col min="11267" max="11267" width="12.875" style="155" customWidth="1"/>
    <col min="11268" max="11268" width="3.5" style="155" customWidth="1"/>
    <col min="11269" max="11269" width="12" style="155" customWidth="1"/>
    <col min="11270" max="11301" width="3.75" style="155" customWidth="1"/>
    <col min="11302" max="11302" width="6.125" style="155" customWidth="1"/>
    <col min="11303" max="11303" width="5.875" style="155" customWidth="1"/>
    <col min="11304" max="11304" width="6.375" style="155" customWidth="1"/>
    <col min="11305" max="11306" width="1.875" style="155" customWidth="1"/>
    <col min="11307" max="11307" width="3.125" style="155" bestFit="1" customWidth="1"/>
    <col min="11308" max="11521" width="10.25" style="155"/>
    <col min="11522" max="11522" width="1" style="155" customWidth="1"/>
    <col min="11523" max="11523" width="12.875" style="155" customWidth="1"/>
    <col min="11524" max="11524" width="3.5" style="155" customWidth="1"/>
    <col min="11525" max="11525" width="12" style="155" customWidth="1"/>
    <col min="11526" max="11557" width="3.75" style="155" customWidth="1"/>
    <col min="11558" max="11558" width="6.125" style="155" customWidth="1"/>
    <col min="11559" max="11559" width="5.875" style="155" customWidth="1"/>
    <col min="11560" max="11560" width="6.375" style="155" customWidth="1"/>
    <col min="11561" max="11562" width="1.875" style="155" customWidth="1"/>
    <col min="11563" max="11563" width="3.125" style="155" bestFit="1" customWidth="1"/>
    <col min="11564" max="11777" width="10.25" style="155"/>
    <col min="11778" max="11778" width="1" style="155" customWidth="1"/>
    <col min="11779" max="11779" width="12.875" style="155" customWidth="1"/>
    <col min="11780" max="11780" width="3.5" style="155" customWidth="1"/>
    <col min="11781" max="11781" width="12" style="155" customWidth="1"/>
    <col min="11782" max="11813" width="3.75" style="155" customWidth="1"/>
    <col min="11814" max="11814" width="6.125" style="155" customWidth="1"/>
    <col min="11815" max="11815" width="5.875" style="155" customWidth="1"/>
    <col min="11816" max="11816" width="6.375" style="155" customWidth="1"/>
    <col min="11817" max="11818" width="1.875" style="155" customWidth="1"/>
    <col min="11819" max="11819" width="3.125" style="155" bestFit="1" customWidth="1"/>
    <col min="11820" max="12033" width="10.25" style="155"/>
    <col min="12034" max="12034" width="1" style="155" customWidth="1"/>
    <col min="12035" max="12035" width="12.875" style="155" customWidth="1"/>
    <col min="12036" max="12036" width="3.5" style="155" customWidth="1"/>
    <col min="12037" max="12037" width="12" style="155" customWidth="1"/>
    <col min="12038" max="12069" width="3.75" style="155" customWidth="1"/>
    <col min="12070" max="12070" width="6.125" style="155" customWidth="1"/>
    <col min="12071" max="12071" width="5.875" style="155" customWidth="1"/>
    <col min="12072" max="12072" width="6.375" style="155" customWidth="1"/>
    <col min="12073" max="12074" width="1.875" style="155" customWidth="1"/>
    <col min="12075" max="12075" width="3.125" style="155" bestFit="1" customWidth="1"/>
    <col min="12076" max="12289" width="10.25" style="155"/>
    <col min="12290" max="12290" width="1" style="155" customWidth="1"/>
    <col min="12291" max="12291" width="12.875" style="155" customWidth="1"/>
    <col min="12292" max="12292" width="3.5" style="155" customWidth="1"/>
    <col min="12293" max="12293" width="12" style="155" customWidth="1"/>
    <col min="12294" max="12325" width="3.75" style="155" customWidth="1"/>
    <col min="12326" max="12326" width="6.125" style="155" customWidth="1"/>
    <col min="12327" max="12327" width="5.875" style="155" customWidth="1"/>
    <col min="12328" max="12328" width="6.375" style="155" customWidth="1"/>
    <col min="12329" max="12330" width="1.875" style="155" customWidth="1"/>
    <col min="12331" max="12331" width="3.125" style="155" bestFit="1" customWidth="1"/>
    <col min="12332" max="12545" width="10.25" style="155"/>
    <col min="12546" max="12546" width="1" style="155" customWidth="1"/>
    <col min="12547" max="12547" width="12.875" style="155" customWidth="1"/>
    <col min="12548" max="12548" width="3.5" style="155" customWidth="1"/>
    <col min="12549" max="12549" width="12" style="155" customWidth="1"/>
    <col min="12550" max="12581" width="3.75" style="155" customWidth="1"/>
    <col min="12582" max="12582" width="6.125" style="155" customWidth="1"/>
    <col min="12583" max="12583" width="5.875" style="155" customWidth="1"/>
    <col min="12584" max="12584" width="6.375" style="155" customWidth="1"/>
    <col min="12585" max="12586" width="1.875" style="155" customWidth="1"/>
    <col min="12587" max="12587" width="3.125" style="155" bestFit="1" customWidth="1"/>
    <col min="12588" max="12801" width="10.25" style="155"/>
    <col min="12802" max="12802" width="1" style="155" customWidth="1"/>
    <col min="12803" max="12803" width="12.875" style="155" customWidth="1"/>
    <col min="12804" max="12804" width="3.5" style="155" customWidth="1"/>
    <col min="12805" max="12805" width="12" style="155" customWidth="1"/>
    <col min="12806" max="12837" width="3.75" style="155" customWidth="1"/>
    <col min="12838" max="12838" width="6.125" style="155" customWidth="1"/>
    <col min="12839" max="12839" width="5.875" style="155" customWidth="1"/>
    <col min="12840" max="12840" width="6.375" style="155" customWidth="1"/>
    <col min="12841" max="12842" width="1.875" style="155" customWidth="1"/>
    <col min="12843" max="12843" width="3.125" style="155" bestFit="1" customWidth="1"/>
    <col min="12844" max="13057" width="10.25" style="155"/>
    <col min="13058" max="13058" width="1" style="155" customWidth="1"/>
    <col min="13059" max="13059" width="12.875" style="155" customWidth="1"/>
    <col min="13060" max="13060" width="3.5" style="155" customWidth="1"/>
    <col min="13061" max="13061" width="12" style="155" customWidth="1"/>
    <col min="13062" max="13093" width="3.75" style="155" customWidth="1"/>
    <col min="13094" max="13094" width="6.125" style="155" customWidth="1"/>
    <col min="13095" max="13095" width="5.875" style="155" customWidth="1"/>
    <col min="13096" max="13096" width="6.375" style="155" customWidth="1"/>
    <col min="13097" max="13098" width="1.875" style="155" customWidth="1"/>
    <col min="13099" max="13099" width="3.125" style="155" bestFit="1" customWidth="1"/>
    <col min="13100" max="13313" width="10.25" style="155"/>
    <col min="13314" max="13314" width="1" style="155" customWidth="1"/>
    <col min="13315" max="13315" width="12.875" style="155" customWidth="1"/>
    <col min="13316" max="13316" width="3.5" style="155" customWidth="1"/>
    <col min="13317" max="13317" width="12" style="155" customWidth="1"/>
    <col min="13318" max="13349" width="3.75" style="155" customWidth="1"/>
    <col min="13350" max="13350" width="6.125" style="155" customWidth="1"/>
    <col min="13351" max="13351" width="5.875" style="155" customWidth="1"/>
    <col min="13352" max="13352" width="6.375" style="155" customWidth="1"/>
    <col min="13353" max="13354" width="1.875" style="155" customWidth="1"/>
    <col min="13355" max="13355" width="3.125" style="155" bestFit="1" customWidth="1"/>
    <col min="13356" max="13569" width="10.25" style="155"/>
    <col min="13570" max="13570" width="1" style="155" customWidth="1"/>
    <col min="13571" max="13571" width="12.875" style="155" customWidth="1"/>
    <col min="13572" max="13572" width="3.5" style="155" customWidth="1"/>
    <col min="13573" max="13573" width="12" style="155" customWidth="1"/>
    <col min="13574" max="13605" width="3.75" style="155" customWidth="1"/>
    <col min="13606" max="13606" width="6.125" style="155" customWidth="1"/>
    <col min="13607" max="13607" width="5.875" style="155" customWidth="1"/>
    <col min="13608" max="13608" width="6.375" style="155" customWidth="1"/>
    <col min="13609" max="13610" width="1.875" style="155" customWidth="1"/>
    <col min="13611" max="13611" width="3.125" style="155" bestFit="1" customWidth="1"/>
    <col min="13612" max="13825" width="10.25" style="155"/>
    <col min="13826" max="13826" width="1" style="155" customWidth="1"/>
    <col min="13827" max="13827" width="12.875" style="155" customWidth="1"/>
    <col min="13828" max="13828" width="3.5" style="155" customWidth="1"/>
    <col min="13829" max="13829" width="12" style="155" customWidth="1"/>
    <col min="13830" max="13861" width="3.75" style="155" customWidth="1"/>
    <col min="13862" max="13862" width="6.125" style="155" customWidth="1"/>
    <col min="13863" max="13863" width="5.875" style="155" customWidth="1"/>
    <col min="13864" max="13864" width="6.375" style="155" customWidth="1"/>
    <col min="13865" max="13866" width="1.875" style="155" customWidth="1"/>
    <col min="13867" max="13867" width="3.125" style="155" bestFit="1" customWidth="1"/>
    <col min="13868" max="14081" width="10.25" style="155"/>
    <col min="14082" max="14082" width="1" style="155" customWidth="1"/>
    <col min="14083" max="14083" width="12.875" style="155" customWidth="1"/>
    <col min="14084" max="14084" width="3.5" style="155" customWidth="1"/>
    <col min="14085" max="14085" width="12" style="155" customWidth="1"/>
    <col min="14086" max="14117" width="3.75" style="155" customWidth="1"/>
    <col min="14118" max="14118" width="6.125" style="155" customWidth="1"/>
    <col min="14119" max="14119" width="5.875" style="155" customWidth="1"/>
    <col min="14120" max="14120" width="6.375" style="155" customWidth="1"/>
    <col min="14121" max="14122" width="1.875" style="155" customWidth="1"/>
    <col min="14123" max="14123" width="3.125" style="155" bestFit="1" customWidth="1"/>
    <col min="14124" max="14337" width="10.25" style="155"/>
    <col min="14338" max="14338" width="1" style="155" customWidth="1"/>
    <col min="14339" max="14339" width="12.875" style="155" customWidth="1"/>
    <col min="14340" max="14340" width="3.5" style="155" customWidth="1"/>
    <col min="14341" max="14341" width="12" style="155" customWidth="1"/>
    <col min="14342" max="14373" width="3.75" style="155" customWidth="1"/>
    <col min="14374" max="14374" width="6.125" style="155" customWidth="1"/>
    <col min="14375" max="14375" width="5.875" style="155" customWidth="1"/>
    <col min="14376" max="14376" width="6.375" style="155" customWidth="1"/>
    <col min="14377" max="14378" width="1.875" style="155" customWidth="1"/>
    <col min="14379" max="14379" width="3.125" style="155" bestFit="1" customWidth="1"/>
    <col min="14380" max="14593" width="10.25" style="155"/>
    <col min="14594" max="14594" width="1" style="155" customWidth="1"/>
    <col min="14595" max="14595" width="12.875" style="155" customWidth="1"/>
    <col min="14596" max="14596" width="3.5" style="155" customWidth="1"/>
    <col min="14597" max="14597" width="12" style="155" customWidth="1"/>
    <col min="14598" max="14629" width="3.75" style="155" customWidth="1"/>
    <col min="14630" max="14630" width="6.125" style="155" customWidth="1"/>
    <col min="14631" max="14631" width="5.875" style="155" customWidth="1"/>
    <col min="14632" max="14632" width="6.375" style="155" customWidth="1"/>
    <col min="14633" max="14634" width="1.875" style="155" customWidth="1"/>
    <col min="14635" max="14635" width="3.125" style="155" bestFit="1" customWidth="1"/>
    <col min="14636" max="14849" width="10.25" style="155"/>
    <col min="14850" max="14850" width="1" style="155" customWidth="1"/>
    <col min="14851" max="14851" width="12.875" style="155" customWidth="1"/>
    <col min="14852" max="14852" width="3.5" style="155" customWidth="1"/>
    <col min="14853" max="14853" width="12" style="155" customWidth="1"/>
    <col min="14854" max="14885" width="3.75" style="155" customWidth="1"/>
    <col min="14886" max="14886" width="6.125" style="155" customWidth="1"/>
    <col min="14887" max="14887" width="5.875" style="155" customWidth="1"/>
    <col min="14888" max="14888" width="6.375" style="155" customWidth="1"/>
    <col min="14889" max="14890" width="1.875" style="155" customWidth="1"/>
    <col min="14891" max="14891" width="3.125" style="155" bestFit="1" customWidth="1"/>
    <col min="14892" max="15105" width="10.25" style="155"/>
    <col min="15106" max="15106" width="1" style="155" customWidth="1"/>
    <col min="15107" max="15107" width="12.875" style="155" customWidth="1"/>
    <col min="15108" max="15108" width="3.5" style="155" customWidth="1"/>
    <col min="15109" max="15109" width="12" style="155" customWidth="1"/>
    <col min="15110" max="15141" width="3.75" style="155" customWidth="1"/>
    <col min="15142" max="15142" width="6.125" style="155" customWidth="1"/>
    <col min="15143" max="15143" width="5.875" style="155" customWidth="1"/>
    <col min="15144" max="15144" width="6.375" style="155" customWidth="1"/>
    <col min="15145" max="15146" width="1.875" style="155" customWidth="1"/>
    <col min="15147" max="15147" width="3.125" style="155" bestFit="1" customWidth="1"/>
    <col min="15148" max="15361" width="10.25" style="155"/>
    <col min="15362" max="15362" width="1" style="155" customWidth="1"/>
    <col min="15363" max="15363" width="12.875" style="155" customWidth="1"/>
    <col min="15364" max="15364" width="3.5" style="155" customWidth="1"/>
    <col min="15365" max="15365" width="12" style="155" customWidth="1"/>
    <col min="15366" max="15397" width="3.75" style="155" customWidth="1"/>
    <col min="15398" max="15398" width="6.125" style="155" customWidth="1"/>
    <col min="15399" max="15399" width="5.875" style="155" customWidth="1"/>
    <col min="15400" max="15400" width="6.375" style="155" customWidth="1"/>
    <col min="15401" max="15402" width="1.875" style="155" customWidth="1"/>
    <col min="15403" max="15403" width="3.125" style="155" bestFit="1" customWidth="1"/>
    <col min="15404" max="15617" width="10.25" style="155"/>
    <col min="15618" max="15618" width="1" style="155" customWidth="1"/>
    <col min="15619" max="15619" width="12.875" style="155" customWidth="1"/>
    <col min="15620" max="15620" width="3.5" style="155" customWidth="1"/>
    <col min="15621" max="15621" width="12" style="155" customWidth="1"/>
    <col min="15622" max="15653" width="3.75" style="155" customWidth="1"/>
    <col min="15654" max="15654" width="6.125" style="155" customWidth="1"/>
    <col min="15655" max="15655" width="5.875" style="155" customWidth="1"/>
    <col min="15656" max="15656" width="6.375" style="155" customWidth="1"/>
    <col min="15657" max="15658" width="1.875" style="155" customWidth="1"/>
    <col min="15659" max="15659" width="3.125" style="155" bestFit="1" customWidth="1"/>
    <col min="15660" max="15873" width="10.25" style="155"/>
    <col min="15874" max="15874" width="1" style="155" customWidth="1"/>
    <col min="15875" max="15875" width="12.875" style="155" customWidth="1"/>
    <col min="15876" max="15876" width="3.5" style="155" customWidth="1"/>
    <col min="15877" max="15877" width="12" style="155" customWidth="1"/>
    <col min="15878" max="15909" width="3.75" style="155" customWidth="1"/>
    <col min="15910" max="15910" width="6.125" style="155" customWidth="1"/>
    <col min="15911" max="15911" width="5.875" style="155" customWidth="1"/>
    <col min="15912" max="15912" width="6.375" style="155" customWidth="1"/>
    <col min="15913" max="15914" width="1.875" style="155" customWidth="1"/>
    <col min="15915" max="15915" width="3.125" style="155" bestFit="1" customWidth="1"/>
    <col min="15916" max="16129" width="10.25" style="155"/>
    <col min="16130" max="16130" width="1" style="155" customWidth="1"/>
    <col min="16131" max="16131" width="12.875" style="155" customWidth="1"/>
    <col min="16132" max="16132" width="3.5" style="155" customWidth="1"/>
    <col min="16133" max="16133" width="12" style="155" customWidth="1"/>
    <col min="16134" max="16165" width="3.75" style="155" customWidth="1"/>
    <col min="16166" max="16166" width="6.125" style="155" customWidth="1"/>
    <col min="16167" max="16167" width="5.875" style="155" customWidth="1"/>
    <col min="16168" max="16168" width="6.375" style="155" customWidth="1"/>
    <col min="16169" max="16170" width="1.875" style="155" customWidth="1"/>
    <col min="16171" max="16171" width="3.125" style="155" bestFit="1" customWidth="1"/>
    <col min="16172" max="16384" width="10.25" style="155"/>
  </cols>
  <sheetData>
    <row r="1" spans="2:43">
      <c r="AM1" s="702" t="s">
        <v>343</v>
      </c>
      <c r="AN1" s="702"/>
    </row>
    <row r="2" spans="2:43" ht="18.75" customHeight="1">
      <c r="C2" s="61" t="s">
        <v>345</v>
      </c>
      <c r="L2" s="703" t="s">
        <v>921</v>
      </c>
      <c r="M2" s="703"/>
      <c r="N2" s="157"/>
      <c r="O2" s="151" t="s">
        <v>346</v>
      </c>
      <c r="P2" s="53"/>
      <c r="Q2" s="704" t="s">
        <v>347</v>
      </c>
      <c r="R2" s="704"/>
      <c r="S2" s="62"/>
      <c r="T2" s="62"/>
      <c r="Z2" s="701" t="s">
        <v>348</v>
      </c>
      <c r="AA2" s="701"/>
      <c r="AB2" s="701"/>
      <c r="AC2" s="701"/>
      <c r="AD2" s="743" t="s">
        <v>422</v>
      </c>
      <c r="AE2" s="743"/>
      <c r="AF2" s="743"/>
      <c r="AG2" s="743"/>
      <c r="AH2" s="743"/>
      <c r="AI2" s="743"/>
      <c r="AJ2" s="743"/>
      <c r="AK2" s="743"/>
      <c r="AL2" s="743"/>
      <c r="AM2" s="743"/>
      <c r="AN2" s="54" t="s">
        <v>349</v>
      </c>
    </row>
    <row r="3" spans="2:43" ht="18.75" customHeight="1">
      <c r="C3" s="150" t="s">
        <v>1408</v>
      </c>
      <c r="L3" s="63"/>
      <c r="M3" s="153"/>
      <c r="N3" s="153"/>
      <c r="P3" s="65"/>
      <c r="Q3" s="62"/>
      <c r="R3" s="62"/>
      <c r="S3" s="62"/>
      <c r="T3" s="62"/>
      <c r="Z3" s="701" t="s">
        <v>351</v>
      </c>
      <c r="AA3" s="701"/>
      <c r="AB3" s="701"/>
      <c r="AC3" s="701"/>
      <c r="AD3" s="742"/>
      <c r="AE3" s="742"/>
      <c r="AF3" s="742"/>
      <c r="AG3" s="742"/>
      <c r="AH3" s="742"/>
      <c r="AI3" s="742"/>
      <c r="AJ3" s="742"/>
      <c r="AK3" s="742"/>
      <c r="AL3" s="742"/>
      <c r="AM3" s="742"/>
      <c r="AN3" s="54" t="s">
        <v>349</v>
      </c>
    </row>
    <row r="4" spans="2:43" ht="18.75" customHeight="1">
      <c r="C4" s="150"/>
      <c r="L4" s="63"/>
      <c r="M4" s="153"/>
      <c r="N4" s="153"/>
      <c r="P4" s="65"/>
      <c r="Q4" s="62"/>
      <c r="R4" s="62"/>
      <c r="S4" s="62"/>
      <c r="T4" s="62"/>
      <c r="Z4" s="750" t="s">
        <v>511</v>
      </c>
      <c r="AA4" s="750"/>
      <c r="AB4" s="750"/>
      <c r="AC4" s="750"/>
      <c r="AD4" s="698"/>
      <c r="AE4" s="698"/>
      <c r="AF4" s="751" t="s">
        <v>512</v>
      </c>
      <c r="AG4" s="751"/>
      <c r="AH4" s="751"/>
      <c r="AI4" s="751"/>
      <c r="AJ4" s="698"/>
      <c r="AK4" s="698"/>
      <c r="AL4" s="153" t="s">
        <v>424</v>
      </c>
      <c r="AM4" s="153"/>
      <c r="AN4" s="153"/>
      <c r="AO4" s="153"/>
    </row>
    <row r="5" spans="2:43" ht="18.75" customHeight="1" thickBot="1">
      <c r="C5" s="724" t="s">
        <v>356</v>
      </c>
      <c r="D5" s="724"/>
      <c r="E5" s="738"/>
      <c r="F5" s="738"/>
      <c r="G5" s="738"/>
      <c r="H5" s="738"/>
      <c r="I5" s="738"/>
      <c r="J5" s="738"/>
      <c r="K5" s="738"/>
      <c r="L5" s="738"/>
      <c r="M5" s="738"/>
      <c r="N5" s="738"/>
      <c r="O5" s="738"/>
      <c r="P5" s="738"/>
      <c r="Q5" s="738"/>
      <c r="R5" s="738"/>
      <c r="S5" s="738"/>
      <c r="T5" s="738"/>
      <c r="U5" s="54" t="s">
        <v>357</v>
      </c>
      <c r="X5" s="54"/>
      <c r="Z5" s="154"/>
      <c r="AA5" s="154"/>
      <c r="AB5" s="154"/>
      <c r="AC5" s="154"/>
      <c r="AD5" s="158"/>
      <c r="AE5" s="158"/>
      <c r="AF5" s="152"/>
      <c r="AG5" s="152"/>
      <c r="AH5" s="152"/>
      <c r="AI5" s="152"/>
      <c r="AJ5" s="151"/>
      <c r="AK5" s="151"/>
      <c r="AL5" s="151"/>
      <c r="AM5" s="156"/>
    </row>
    <row r="6" spans="2:43" ht="18.75" customHeight="1">
      <c r="C6" s="121"/>
      <c r="D6" s="725" t="s">
        <v>359</v>
      </c>
      <c r="E6" s="122"/>
      <c r="F6" s="728" t="s">
        <v>360</v>
      </c>
      <c r="G6" s="729"/>
      <c r="H6" s="729"/>
      <c r="I6" s="729"/>
      <c r="J6" s="729"/>
      <c r="K6" s="729"/>
      <c r="L6" s="730"/>
      <c r="M6" s="728" t="s">
        <v>361</v>
      </c>
      <c r="N6" s="729"/>
      <c r="O6" s="729"/>
      <c r="P6" s="729"/>
      <c r="Q6" s="729"/>
      <c r="R6" s="729"/>
      <c r="S6" s="730"/>
      <c r="T6" s="728" t="s">
        <v>362</v>
      </c>
      <c r="U6" s="729"/>
      <c r="V6" s="729"/>
      <c r="W6" s="729"/>
      <c r="X6" s="729"/>
      <c r="Y6" s="729"/>
      <c r="Z6" s="730"/>
      <c r="AA6" s="728" t="s">
        <v>363</v>
      </c>
      <c r="AB6" s="729"/>
      <c r="AC6" s="729"/>
      <c r="AD6" s="729"/>
      <c r="AE6" s="729"/>
      <c r="AF6" s="729"/>
      <c r="AG6" s="731"/>
      <c r="AH6" s="732" t="s">
        <v>364</v>
      </c>
      <c r="AI6" s="733"/>
      <c r="AJ6" s="733"/>
      <c r="AK6" s="734"/>
      <c r="AL6" s="130" t="s">
        <v>365</v>
      </c>
      <c r="AM6" s="131" t="s">
        <v>366</v>
      </c>
      <c r="AN6" s="131" t="s">
        <v>367</v>
      </c>
      <c r="AQ6" s="56" t="s">
        <v>344</v>
      </c>
    </row>
    <row r="7" spans="2:43" ht="18" customHeight="1">
      <c r="C7" s="123" t="s">
        <v>368</v>
      </c>
      <c r="D7" s="726"/>
      <c r="E7" s="124" t="s">
        <v>369</v>
      </c>
      <c r="F7" s="127">
        <v>1</v>
      </c>
      <c r="G7" s="128">
        <v>2</v>
      </c>
      <c r="H7" s="128">
        <v>3</v>
      </c>
      <c r="I7" s="128">
        <v>4</v>
      </c>
      <c r="J7" s="128">
        <v>5</v>
      </c>
      <c r="K7" s="128">
        <v>6</v>
      </c>
      <c r="L7" s="129">
        <v>7</v>
      </c>
      <c r="M7" s="127">
        <v>8</v>
      </c>
      <c r="N7" s="128">
        <v>9</v>
      </c>
      <c r="O7" s="128">
        <v>10</v>
      </c>
      <c r="P7" s="128">
        <v>11</v>
      </c>
      <c r="Q7" s="128">
        <v>12</v>
      </c>
      <c r="R7" s="128">
        <v>13</v>
      </c>
      <c r="S7" s="128">
        <v>14</v>
      </c>
      <c r="T7" s="127">
        <v>15</v>
      </c>
      <c r="U7" s="128">
        <v>16</v>
      </c>
      <c r="V7" s="128">
        <v>17</v>
      </c>
      <c r="W7" s="128">
        <v>18</v>
      </c>
      <c r="X7" s="128">
        <v>19</v>
      </c>
      <c r="Y7" s="128">
        <v>20</v>
      </c>
      <c r="Z7" s="128">
        <v>21</v>
      </c>
      <c r="AA7" s="127">
        <v>22</v>
      </c>
      <c r="AB7" s="128">
        <v>23</v>
      </c>
      <c r="AC7" s="128">
        <v>24</v>
      </c>
      <c r="AD7" s="128">
        <v>25</v>
      </c>
      <c r="AE7" s="128">
        <v>26</v>
      </c>
      <c r="AF7" s="128">
        <v>27</v>
      </c>
      <c r="AG7" s="128">
        <v>28</v>
      </c>
      <c r="AH7" s="735"/>
      <c r="AI7" s="736"/>
      <c r="AJ7" s="736"/>
      <c r="AK7" s="737"/>
      <c r="AL7" s="132"/>
      <c r="AM7" s="133" t="s">
        <v>370</v>
      </c>
      <c r="AN7" s="134" t="s">
        <v>371</v>
      </c>
      <c r="AQ7" s="56" t="s">
        <v>350</v>
      </c>
    </row>
    <row r="8" spans="2:43" ht="18" customHeight="1" thickBot="1">
      <c r="C8" s="125"/>
      <c r="D8" s="727"/>
      <c r="E8" s="126"/>
      <c r="F8" s="141"/>
      <c r="G8" s="141"/>
      <c r="H8" s="141"/>
      <c r="I8" s="141"/>
      <c r="J8" s="141"/>
      <c r="K8" s="141"/>
      <c r="L8" s="142"/>
      <c r="M8" s="143"/>
      <c r="N8" s="141"/>
      <c r="O8" s="141"/>
      <c r="P8" s="141"/>
      <c r="Q8" s="141"/>
      <c r="R8" s="141"/>
      <c r="S8" s="141"/>
      <c r="T8" s="143"/>
      <c r="U8" s="141"/>
      <c r="V8" s="141"/>
      <c r="W8" s="141"/>
      <c r="X8" s="141"/>
      <c r="Y8" s="141"/>
      <c r="Z8" s="141"/>
      <c r="AA8" s="143"/>
      <c r="AB8" s="141"/>
      <c r="AC8" s="141"/>
      <c r="AD8" s="141"/>
      <c r="AE8" s="141"/>
      <c r="AF8" s="141"/>
      <c r="AG8" s="141"/>
      <c r="AH8" s="135" t="s">
        <v>372</v>
      </c>
      <c r="AI8" s="136" t="s">
        <v>373</v>
      </c>
      <c r="AJ8" s="136" t="s">
        <v>374</v>
      </c>
      <c r="AK8" s="137" t="s">
        <v>375</v>
      </c>
      <c r="AL8" s="138" t="s">
        <v>376</v>
      </c>
      <c r="AM8" s="139" t="s">
        <v>377</v>
      </c>
      <c r="AN8" s="140" t="s">
        <v>378</v>
      </c>
      <c r="AQ8" s="56" t="s">
        <v>352</v>
      </c>
    </row>
    <row r="9" spans="2:43" ht="18" customHeight="1">
      <c r="B9" s="118" t="s">
        <v>6</v>
      </c>
      <c r="C9" s="147"/>
      <c r="D9" s="57"/>
      <c r="E9" s="144"/>
      <c r="F9" s="66"/>
      <c r="G9" s="67"/>
      <c r="H9" s="67"/>
      <c r="I9" s="67"/>
      <c r="J9" s="67"/>
      <c r="K9" s="67"/>
      <c r="L9" s="68"/>
      <c r="M9" s="66"/>
      <c r="N9" s="67"/>
      <c r="O9" s="67"/>
      <c r="P9" s="67"/>
      <c r="Q9" s="67"/>
      <c r="R9" s="67"/>
      <c r="S9" s="68"/>
      <c r="T9" s="66"/>
      <c r="U9" s="67"/>
      <c r="V9" s="67"/>
      <c r="W9" s="67"/>
      <c r="X9" s="67"/>
      <c r="Y9" s="67"/>
      <c r="Z9" s="68"/>
      <c r="AA9" s="69"/>
      <c r="AB9" s="67"/>
      <c r="AC9" s="67"/>
      <c r="AD9" s="67"/>
      <c r="AE9" s="67"/>
      <c r="AF9" s="67"/>
      <c r="AG9" s="68"/>
      <c r="AH9" s="70"/>
      <c r="AI9" s="71"/>
      <c r="AJ9" s="72"/>
      <c r="AK9" s="73"/>
      <c r="AL9" s="74"/>
      <c r="AM9" s="75"/>
      <c r="AN9" s="76"/>
      <c r="AQ9" s="56" t="s">
        <v>355</v>
      </c>
    </row>
    <row r="10" spans="2:43" ht="18" customHeight="1">
      <c r="B10" s="118" t="s">
        <v>7</v>
      </c>
      <c r="C10" s="147"/>
      <c r="D10" s="57"/>
      <c r="E10" s="145"/>
      <c r="F10" s="67"/>
      <c r="G10" s="67"/>
      <c r="H10" s="77"/>
      <c r="I10" s="67"/>
      <c r="J10" s="67"/>
      <c r="K10" s="67"/>
      <c r="L10" s="67"/>
      <c r="M10" s="78"/>
      <c r="N10" s="67"/>
      <c r="O10" s="77"/>
      <c r="P10" s="67"/>
      <c r="Q10" s="67"/>
      <c r="R10" s="67"/>
      <c r="S10" s="67"/>
      <c r="T10" s="78"/>
      <c r="U10" s="67"/>
      <c r="V10" s="77"/>
      <c r="W10" s="67"/>
      <c r="X10" s="67"/>
      <c r="Y10" s="67"/>
      <c r="Z10" s="67"/>
      <c r="AA10" s="78"/>
      <c r="AB10" s="67"/>
      <c r="AC10" s="77"/>
      <c r="AD10" s="67"/>
      <c r="AE10" s="67"/>
      <c r="AF10" s="67"/>
      <c r="AG10" s="67"/>
      <c r="AH10" s="79"/>
      <c r="AI10" s="80"/>
      <c r="AJ10" s="80"/>
      <c r="AK10" s="81"/>
      <c r="AL10" s="82"/>
      <c r="AM10" s="83"/>
      <c r="AN10" s="84"/>
      <c r="AQ10" s="56"/>
    </row>
    <row r="11" spans="2:43" ht="18" customHeight="1">
      <c r="B11" s="118" t="s">
        <v>8</v>
      </c>
      <c r="C11" s="147"/>
      <c r="D11" s="57"/>
      <c r="E11" s="145"/>
      <c r="F11" s="67"/>
      <c r="G11" s="67"/>
      <c r="H11" s="67"/>
      <c r="I11" s="67"/>
      <c r="J11" s="67"/>
      <c r="K11" s="67"/>
      <c r="L11" s="85"/>
      <c r="M11" s="78"/>
      <c r="N11" s="67"/>
      <c r="O11" s="67"/>
      <c r="P11" s="67"/>
      <c r="Q11" s="67"/>
      <c r="R11" s="67"/>
      <c r="S11" s="67"/>
      <c r="T11" s="78"/>
      <c r="U11" s="67"/>
      <c r="V11" s="67"/>
      <c r="W11" s="67"/>
      <c r="X11" s="67"/>
      <c r="Y11" s="67"/>
      <c r="Z11" s="67"/>
      <c r="AA11" s="78"/>
      <c r="AB11" s="67"/>
      <c r="AC11" s="67"/>
      <c r="AD11" s="67"/>
      <c r="AE11" s="67"/>
      <c r="AF11" s="67"/>
      <c r="AG11" s="67"/>
      <c r="AH11" s="79"/>
      <c r="AI11" s="80"/>
      <c r="AJ11" s="80"/>
      <c r="AK11" s="81"/>
      <c r="AL11" s="86"/>
      <c r="AM11" s="87"/>
      <c r="AN11" s="84"/>
    </row>
    <row r="12" spans="2:43" ht="18" customHeight="1">
      <c r="B12" s="118" t="s">
        <v>9</v>
      </c>
      <c r="C12" s="147"/>
      <c r="D12" s="57"/>
      <c r="E12" s="145"/>
      <c r="F12" s="88"/>
      <c r="G12" s="67"/>
      <c r="H12" s="67"/>
      <c r="I12" s="67"/>
      <c r="J12" s="67"/>
      <c r="K12" s="67"/>
      <c r="L12" s="89"/>
      <c r="M12" s="88"/>
      <c r="N12" s="67"/>
      <c r="O12" s="67"/>
      <c r="P12" s="67"/>
      <c r="Q12" s="67"/>
      <c r="R12" s="67"/>
      <c r="S12" s="89"/>
      <c r="T12" s="88"/>
      <c r="U12" s="67"/>
      <c r="V12" s="67"/>
      <c r="W12" s="67"/>
      <c r="X12" s="67"/>
      <c r="Y12" s="67"/>
      <c r="Z12" s="89"/>
      <c r="AA12" s="90"/>
      <c r="AB12" s="67"/>
      <c r="AC12" s="67"/>
      <c r="AD12" s="67"/>
      <c r="AE12" s="67"/>
      <c r="AF12" s="67"/>
      <c r="AG12" s="77"/>
      <c r="AH12" s="79"/>
      <c r="AI12" s="80"/>
      <c r="AJ12" s="80"/>
      <c r="AK12" s="81"/>
      <c r="AL12" s="86"/>
      <c r="AM12" s="87"/>
      <c r="AN12" s="84"/>
    </row>
    <row r="13" spans="2:43" ht="18" customHeight="1">
      <c r="B13" s="118" t="s">
        <v>10</v>
      </c>
      <c r="C13" s="147"/>
      <c r="D13" s="58"/>
      <c r="E13" s="145"/>
      <c r="F13" s="88"/>
      <c r="G13" s="67"/>
      <c r="H13" s="67"/>
      <c r="I13" s="67"/>
      <c r="J13" s="67"/>
      <c r="K13" s="67"/>
      <c r="L13" s="89"/>
      <c r="M13" s="88"/>
      <c r="N13" s="67"/>
      <c r="O13" s="67"/>
      <c r="P13" s="67"/>
      <c r="Q13" s="67"/>
      <c r="R13" s="67"/>
      <c r="S13" s="89"/>
      <c r="T13" s="88"/>
      <c r="U13" s="67"/>
      <c r="V13" s="67"/>
      <c r="W13" s="67"/>
      <c r="X13" s="67"/>
      <c r="Y13" s="67"/>
      <c r="Z13" s="89"/>
      <c r="AA13" s="90"/>
      <c r="AB13" s="67"/>
      <c r="AC13" s="67"/>
      <c r="AD13" s="67"/>
      <c r="AE13" s="67"/>
      <c r="AF13" s="67"/>
      <c r="AG13" s="77"/>
      <c r="AH13" s="79"/>
      <c r="AI13" s="80"/>
      <c r="AJ13" s="80"/>
      <c r="AK13" s="81"/>
      <c r="AL13" s="86"/>
      <c r="AM13" s="87"/>
      <c r="AN13" s="91"/>
    </row>
    <row r="14" spans="2:43" ht="18" customHeight="1">
      <c r="B14" s="118" t="s">
        <v>11</v>
      </c>
      <c r="C14" s="147"/>
      <c r="D14" s="57"/>
      <c r="E14" s="145"/>
      <c r="F14" s="67"/>
      <c r="G14" s="67"/>
      <c r="H14" s="67"/>
      <c r="I14" s="67"/>
      <c r="J14" s="77"/>
      <c r="K14" s="77"/>
      <c r="L14" s="89"/>
      <c r="M14" s="67"/>
      <c r="N14" s="67"/>
      <c r="O14" s="67"/>
      <c r="P14" s="67"/>
      <c r="Q14" s="77"/>
      <c r="R14" s="77"/>
      <c r="S14" s="89"/>
      <c r="T14" s="67"/>
      <c r="U14" s="67"/>
      <c r="V14" s="67"/>
      <c r="W14" s="67"/>
      <c r="X14" s="77"/>
      <c r="Y14" s="77"/>
      <c r="Z14" s="89"/>
      <c r="AA14" s="67"/>
      <c r="AB14" s="67"/>
      <c r="AC14" s="67"/>
      <c r="AD14" s="67"/>
      <c r="AE14" s="77"/>
      <c r="AF14" s="77"/>
      <c r="AG14" s="77"/>
      <c r="AH14" s="79"/>
      <c r="AI14" s="80"/>
      <c r="AJ14" s="80"/>
      <c r="AK14" s="81"/>
      <c r="AL14" s="86"/>
      <c r="AM14" s="87"/>
      <c r="AN14" s="92"/>
    </row>
    <row r="15" spans="2:43" ht="18" customHeight="1">
      <c r="B15" s="118" t="s">
        <v>12</v>
      </c>
      <c r="C15" s="147"/>
      <c r="D15" s="57"/>
      <c r="E15" s="145"/>
      <c r="F15" s="93"/>
      <c r="G15" s="67"/>
      <c r="H15" s="67"/>
      <c r="I15" s="67"/>
      <c r="J15" s="67"/>
      <c r="K15" s="94"/>
      <c r="L15" s="95"/>
      <c r="M15" s="93"/>
      <c r="N15" s="67"/>
      <c r="O15" s="67"/>
      <c r="P15" s="67"/>
      <c r="Q15" s="67"/>
      <c r="R15" s="94"/>
      <c r="S15" s="95"/>
      <c r="T15" s="93"/>
      <c r="U15" s="67"/>
      <c r="V15" s="67"/>
      <c r="W15" s="67"/>
      <c r="X15" s="67"/>
      <c r="Y15" s="94"/>
      <c r="Z15" s="95"/>
      <c r="AA15" s="93"/>
      <c r="AB15" s="67"/>
      <c r="AC15" s="67"/>
      <c r="AD15" s="67"/>
      <c r="AE15" s="67"/>
      <c r="AF15" s="94"/>
      <c r="AG15" s="95"/>
      <c r="AH15" s="79"/>
      <c r="AI15" s="80"/>
      <c r="AJ15" s="80"/>
      <c r="AK15" s="81"/>
      <c r="AL15" s="86"/>
      <c r="AM15" s="87"/>
      <c r="AN15" s="92"/>
    </row>
    <row r="16" spans="2:43" ht="18" customHeight="1">
      <c r="B16" s="118" t="s">
        <v>13</v>
      </c>
      <c r="C16" s="147"/>
      <c r="D16" s="57"/>
      <c r="E16" s="145"/>
      <c r="F16" s="93"/>
      <c r="G16" s="94"/>
      <c r="H16" s="67"/>
      <c r="I16" s="67"/>
      <c r="J16" s="67"/>
      <c r="K16" s="67"/>
      <c r="L16" s="95"/>
      <c r="M16" s="93"/>
      <c r="N16" s="94"/>
      <c r="O16" s="67"/>
      <c r="P16" s="67"/>
      <c r="Q16" s="67"/>
      <c r="R16" s="67"/>
      <c r="S16" s="95"/>
      <c r="T16" s="93"/>
      <c r="U16" s="94"/>
      <c r="V16" s="67"/>
      <c r="W16" s="67"/>
      <c r="X16" s="67"/>
      <c r="Y16" s="67"/>
      <c r="Z16" s="95"/>
      <c r="AA16" s="93"/>
      <c r="AB16" s="94"/>
      <c r="AC16" s="67"/>
      <c r="AD16" s="67"/>
      <c r="AE16" s="67"/>
      <c r="AF16" s="67"/>
      <c r="AG16" s="95"/>
      <c r="AH16" s="79"/>
      <c r="AI16" s="80"/>
      <c r="AJ16" s="80"/>
      <c r="AK16" s="81"/>
      <c r="AL16" s="86"/>
      <c r="AM16" s="87"/>
      <c r="AN16" s="92"/>
    </row>
    <row r="17" spans="2:40" ht="18" customHeight="1">
      <c r="B17" s="118" t="s">
        <v>14</v>
      </c>
      <c r="C17" s="148"/>
      <c r="D17" s="59"/>
      <c r="E17" s="146"/>
      <c r="F17" s="78"/>
      <c r="G17" s="97"/>
      <c r="H17" s="97"/>
      <c r="I17" s="97"/>
      <c r="J17" s="97"/>
      <c r="K17" s="96"/>
      <c r="L17" s="96"/>
      <c r="M17" s="78"/>
      <c r="N17" s="97"/>
      <c r="O17" s="97"/>
      <c r="P17" s="97"/>
      <c r="Q17" s="97"/>
      <c r="R17" s="96"/>
      <c r="S17" s="96"/>
      <c r="T17" s="78"/>
      <c r="U17" s="97"/>
      <c r="V17" s="97"/>
      <c r="W17" s="97"/>
      <c r="X17" s="97"/>
      <c r="Y17" s="96"/>
      <c r="Z17" s="96"/>
      <c r="AA17" s="78"/>
      <c r="AB17" s="97"/>
      <c r="AC17" s="97"/>
      <c r="AD17" s="97"/>
      <c r="AE17" s="97"/>
      <c r="AF17" s="96"/>
      <c r="AG17" s="98"/>
      <c r="AH17" s="96"/>
      <c r="AI17" s="97"/>
      <c r="AJ17" s="97"/>
      <c r="AK17" s="99"/>
      <c r="AL17" s="78"/>
      <c r="AM17" s="78"/>
      <c r="AN17" s="92"/>
    </row>
    <row r="18" spans="2:40" ht="18" customHeight="1">
      <c r="B18" s="118" t="s">
        <v>15</v>
      </c>
      <c r="C18" s="148"/>
      <c r="D18" s="59"/>
      <c r="E18" s="146"/>
      <c r="F18" s="78"/>
      <c r="G18" s="97"/>
      <c r="H18" s="97"/>
      <c r="I18" s="97"/>
      <c r="J18" s="97"/>
      <c r="K18" s="96"/>
      <c r="L18" s="96"/>
      <c r="M18" s="78"/>
      <c r="N18" s="97"/>
      <c r="O18" s="97"/>
      <c r="P18" s="97"/>
      <c r="Q18" s="97"/>
      <c r="R18" s="96"/>
      <c r="S18" s="96"/>
      <c r="T18" s="78"/>
      <c r="U18" s="97"/>
      <c r="V18" s="97"/>
      <c r="W18" s="97"/>
      <c r="X18" s="97"/>
      <c r="Y18" s="96"/>
      <c r="Z18" s="96"/>
      <c r="AA18" s="78"/>
      <c r="AB18" s="97"/>
      <c r="AC18" s="97"/>
      <c r="AD18" s="97"/>
      <c r="AE18" s="97"/>
      <c r="AF18" s="96"/>
      <c r="AG18" s="98"/>
      <c r="AH18" s="96"/>
      <c r="AI18" s="97"/>
      <c r="AJ18" s="97"/>
      <c r="AK18" s="99"/>
      <c r="AL18" s="78"/>
      <c r="AM18" s="78"/>
      <c r="AN18" s="92"/>
    </row>
    <row r="19" spans="2:40" ht="18" customHeight="1">
      <c r="B19" s="118" t="s">
        <v>16</v>
      </c>
      <c r="C19" s="148"/>
      <c r="D19" s="59"/>
      <c r="E19" s="146"/>
      <c r="F19" s="78"/>
      <c r="G19" s="97"/>
      <c r="H19" s="97"/>
      <c r="I19" s="97"/>
      <c r="J19" s="97"/>
      <c r="K19" s="96"/>
      <c r="L19" s="96"/>
      <c r="M19" s="78"/>
      <c r="N19" s="97"/>
      <c r="O19" s="97"/>
      <c r="P19" s="97"/>
      <c r="Q19" s="97"/>
      <c r="R19" s="96"/>
      <c r="S19" s="96"/>
      <c r="T19" s="78"/>
      <c r="U19" s="97"/>
      <c r="V19" s="97"/>
      <c r="W19" s="97"/>
      <c r="X19" s="97"/>
      <c r="Y19" s="96"/>
      <c r="Z19" s="96"/>
      <c r="AA19" s="78"/>
      <c r="AB19" s="97"/>
      <c r="AC19" s="97"/>
      <c r="AD19" s="97"/>
      <c r="AE19" s="97"/>
      <c r="AF19" s="96"/>
      <c r="AG19" s="98"/>
      <c r="AH19" s="96"/>
      <c r="AI19" s="97"/>
      <c r="AJ19" s="97"/>
      <c r="AK19" s="99"/>
      <c r="AL19" s="78"/>
      <c r="AM19" s="78"/>
      <c r="AN19" s="92"/>
    </row>
    <row r="20" spans="2:40" ht="18" customHeight="1">
      <c r="B20" s="118" t="s">
        <v>21</v>
      </c>
      <c r="C20" s="148"/>
      <c r="D20" s="59"/>
      <c r="E20" s="146"/>
      <c r="F20" s="78"/>
      <c r="G20" s="97"/>
      <c r="H20" s="97"/>
      <c r="I20" s="97"/>
      <c r="J20" s="97"/>
      <c r="K20" s="96"/>
      <c r="L20" s="96"/>
      <c r="M20" s="78"/>
      <c r="N20" s="97"/>
      <c r="O20" s="97"/>
      <c r="P20" s="97"/>
      <c r="Q20" s="97"/>
      <c r="R20" s="96"/>
      <c r="S20" s="96"/>
      <c r="T20" s="78"/>
      <c r="U20" s="97"/>
      <c r="V20" s="97"/>
      <c r="W20" s="97"/>
      <c r="X20" s="97"/>
      <c r="Y20" s="96"/>
      <c r="Z20" s="96"/>
      <c r="AA20" s="78"/>
      <c r="AB20" s="97"/>
      <c r="AC20" s="97"/>
      <c r="AD20" s="97"/>
      <c r="AE20" s="97"/>
      <c r="AF20" s="96"/>
      <c r="AG20" s="98"/>
      <c r="AH20" s="96"/>
      <c r="AI20" s="97"/>
      <c r="AJ20" s="97"/>
      <c r="AK20" s="99"/>
      <c r="AL20" s="78"/>
      <c r="AM20" s="78"/>
      <c r="AN20" s="92"/>
    </row>
    <row r="21" spans="2:40" ht="18" customHeight="1">
      <c r="B21" s="118" t="s">
        <v>22</v>
      </c>
      <c r="C21" s="148"/>
      <c r="D21" s="59"/>
      <c r="E21" s="146"/>
      <c r="F21" s="78"/>
      <c r="G21" s="97"/>
      <c r="H21" s="97"/>
      <c r="I21" s="97"/>
      <c r="J21" s="97"/>
      <c r="K21" s="96"/>
      <c r="L21" s="96"/>
      <c r="M21" s="78"/>
      <c r="N21" s="97"/>
      <c r="O21" s="97"/>
      <c r="P21" s="97"/>
      <c r="Q21" s="97"/>
      <c r="R21" s="96"/>
      <c r="S21" s="96"/>
      <c r="T21" s="78"/>
      <c r="U21" s="97"/>
      <c r="V21" s="97"/>
      <c r="W21" s="97"/>
      <c r="X21" s="97"/>
      <c r="Y21" s="96"/>
      <c r="Z21" s="96"/>
      <c r="AA21" s="78"/>
      <c r="AB21" s="97"/>
      <c r="AC21" s="97"/>
      <c r="AD21" s="97"/>
      <c r="AE21" s="97"/>
      <c r="AF21" s="96"/>
      <c r="AG21" s="98"/>
      <c r="AH21" s="96"/>
      <c r="AI21" s="97"/>
      <c r="AJ21" s="97"/>
      <c r="AK21" s="99"/>
      <c r="AL21" s="78"/>
      <c r="AM21" s="78"/>
      <c r="AN21" s="92"/>
    </row>
    <row r="22" spans="2:40" ht="18" customHeight="1">
      <c r="B22" s="118" t="s">
        <v>23</v>
      </c>
      <c r="C22" s="148"/>
      <c r="D22" s="59"/>
      <c r="E22" s="146"/>
      <c r="F22" s="78"/>
      <c r="G22" s="97"/>
      <c r="H22" s="97"/>
      <c r="I22" s="97"/>
      <c r="J22" s="97"/>
      <c r="K22" s="96"/>
      <c r="L22" s="96"/>
      <c r="M22" s="78"/>
      <c r="N22" s="97"/>
      <c r="O22" s="97"/>
      <c r="P22" s="97"/>
      <c r="Q22" s="97"/>
      <c r="R22" s="96"/>
      <c r="S22" s="96"/>
      <c r="T22" s="78"/>
      <c r="U22" s="97"/>
      <c r="V22" s="97"/>
      <c r="W22" s="97"/>
      <c r="X22" s="97"/>
      <c r="Y22" s="96"/>
      <c r="Z22" s="96"/>
      <c r="AA22" s="78"/>
      <c r="AB22" s="97"/>
      <c r="AC22" s="97"/>
      <c r="AD22" s="97"/>
      <c r="AE22" s="97"/>
      <c r="AF22" s="96"/>
      <c r="AG22" s="98"/>
      <c r="AH22" s="96"/>
      <c r="AI22" s="97"/>
      <c r="AJ22" s="97"/>
      <c r="AK22" s="99"/>
      <c r="AL22" s="78"/>
      <c r="AM22" s="78"/>
      <c r="AN22" s="92"/>
    </row>
    <row r="23" spans="2:40" ht="18" customHeight="1">
      <c r="B23" s="118" t="s">
        <v>24</v>
      </c>
      <c r="C23" s="148"/>
      <c r="D23" s="59"/>
      <c r="E23" s="146"/>
      <c r="F23" s="78"/>
      <c r="G23" s="97"/>
      <c r="H23" s="97"/>
      <c r="I23" s="97"/>
      <c r="J23" s="97"/>
      <c r="K23" s="96"/>
      <c r="L23" s="96"/>
      <c r="M23" s="78"/>
      <c r="N23" s="97"/>
      <c r="O23" s="97"/>
      <c r="P23" s="97"/>
      <c r="Q23" s="97"/>
      <c r="R23" s="96"/>
      <c r="S23" s="96"/>
      <c r="T23" s="78"/>
      <c r="U23" s="97"/>
      <c r="V23" s="97"/>
      <c r="W23" s="97"/>
      <c r="X23" s="97"/>
      <c r="Y23" s="96"/>
      <c r="Z23" s="96"/>
      <c r="AA23" s="78"/>
      <c r="AB23" s="97"/>
      <c r="AC23" s="97"/>
      <c r="AD23" s="97"/>
      <c r="AE23" s="97"/>
      <c r="AF23" s="96"/>
      <c r="AG23" s="98"/>
      <c r="AH23" s="96"/>
      <c r="AI23" s="97"/>
      <c r="AJ23" s="97"/>
      <c r="AK23" s="99"/>
      <c r="AL23" s="78"/>
      <c r="AM23" s="78"/>
      <c r="AN23" s="92"/>
    </row>
    <row r="24" spans="2:40" ht="18" customHeight="1">
      <c r="B24" s="118" t="s">
        <v>25</v>
      </c>
      <c r="C24" s="148"/>
      <c r="D24" s="59"/>
      <c r="E24" s="146"/>
      <c r="F24" s="78"/>
      <c r="G24" s="97"/>
      <c r="H24" s="97"/>
      <c r="I24" s="97"/>
      <c r="J24" s="97"/>
      <c r="K24" s="96"/>
      <c r="L24" s="96"/>
      <c r="M24" s="78"/>
      <c r="N24" s="97"/>
      <c r="O24" s="97"/>
      <c r="P24" s="97"/>
      <c r="Q24" s="97"/>
      <c r="R24" s="96"/>
      <c r="S24" s="96"/>
      <c r="T24" s="78"/>
      <c r="U24" s="97"/>
      <c r="V24" s="97"/>
      <c r="W24" s="97"/>
      <c r="X24" s="97"/>
      <c r="Y24" s="96"/>
      <c r="Z24" s="96"/>
      <c r="AA24" s="78"/>
      <c r="AB24" s="97"/>
      <c r="AC24" s="97"/>
      <c r="AD24" s="97"/>
      <c r="AE24" s="97"/>
      <c r="AF24" s="96"/>
      <c r="AG24" s="98"/>
      <c r="AH24" s="96"/>
      <c r="AI24" s="97"/>
      <c r="AJ24" s="97"/>
      <c r="AK24" s="99"/>
      <c r="AL24" s="78"/>
      <c r="AM24" s="78"/>
      <c r="AN24" s="92"/>
    </row>
    <row r="25" spans="2:40" ht="18" customHeight="1">
      <c r="B25" s="118" t="s">
        <v>26</v>
      </c>
      <c r="C25" s="148"/>
      <c r="D25" s="59"/>
      <c r="E25" s="146"/>
      <c r="F25" s="78"/>
      <c r="G25" s="97"/>
      <c r="H25" s="97"/>
      <c r="I25" s="97"/>
      <c r="J25" s="97"/>
      <c r="K25" s="96"/>
      <c r="L25" s="96"/>
      <c r="M25" s="78"/>
      <c r="N25" s="97"/>
      <c r="O25" s="97"/>
      <c r="P25" s="97"/>
      <c r="Q25" s="97"/>
      <c r="R25" s="96"/>
      <c r="S25" s="96"/>
      <c r="T25" s="78"/>
      <c r="U25" s="97"/>
      <c r="V25" s="97"/>
      <c r="W25" s="97"/>
      <c r="X25" s="97"/>
      <c r="Y25" s="96"/>
      <c r="Z25" s="96"/>
      <c r="AA25" s="78"/>
      <c r="AB25" s="97"/>
      <c r="AC25" s="97"/>
      <c r="AD25" s="97"/>
      <c r="AE25" s="97"/>
      <c r="AF25" s="96"/>
      <c r="AG25" s="98"/>
      <c r="AH25" s="96"/>
      <c r="AI25" s="97"/>
      <c r="AJ25" s="97"/>
      <c r="AK25" s="99"/>
      <c r="AL25" s="78"/>
      <c r="AM25" s="78"/>
      <c r="AN25" s="92"/>
    </row>
    <row r="26" spans="2:40" ht="18" customHeight="1">
      <c r="B26" s="118" t="s">
        <v>27</v>
      </c>
      <c r="C26" s="148"/>
      <c r="D26" s="59"/>
      <c r="E26" s="146"/>
      <c r="F26" s="78"/>
      <c r="G26" s="97"/>
      <c r="H26" s="97"/>
      <c r="I26" s="97"/>
      <c r="J26" s="97"/>
      <c r="K26" s="96"/>
      <c r="L26" s="96"/>
      <c r="M26" s="78"/>
      <c r="N26" s="97"/>
      <c r="O26" s="97"/>
      <c r="P26" s="97"/>
      <c r="Q26" s="97"/>
      <c r="R26" s="96"/>
      <c r="S26" s="96"/>
      <c r="T26" s="78"/>
      <c r="U26" s="97"/>
      <c r="V26" s="97"/>
      <c r="W26" s="97"/>
      <c r="X26" s="97"/>
      <c r="Y26" s="96"/>
      <c r="Z26" s="96"/>
      <c r="AA26" s="78"/>
      <c r="AB26" s="97"/>
      <c r="AC26" s="97"/>
      <c r="AD26" s="97"/>
      <c r="AE26" s="97"/>
      <c r="AF26" s="96"/>
      <c r="AG26" s="98"/>
      <c r="AH26" s="96"/>
      <c r="AI26" s="97"/>
      <c r="AJ26" s="97"/>
      <c r="AK26" s="99"/>
      <c r="AL26" s="78"/>
      <c r="AM26" s="78"/>
      <c r="AN26" s="92"/>
    </row>
    <row r="27" spans="2:40" ht="18" customHeight="1">
      <c r="B27" s="118" t="s">
        <v>28</v>
      </c>
      <c r="C27" s="148"/>
      <c r="D27" s="59"/>
      <c r="E27" s="146"/>
      <c r="F27" s="78"/>
      <c r="G27" s="97"/>
      <c r="H27" s="97"/>
      <c r="I27" s="97"/>
      <c r="J27" s="97"/>
      <c r="K27" s="96"/>
      <c r="L27" s="96"/>
      <c r="M27" s="78"/>
      <c r="N27" s="97"/>
      <c r="O27" s="97"/>
      <c r="P27" s="97"/>
      <c r="Q27" s="97"/>
      <c r="R27" s="96"/>
      <c r="S27" s="96"/>
      <c r="T27" s="78"/>
      <c r="U27" s="97"/>
      <c r="V27" s="97"/>
      <c r="W27" s="97"/>
      <c r="X27" s="97"/>
      <c r="Y27" s="96"/>
      <c r="Z27" s="96"/>
      <c r="AA27" s="78"/>
      <c r="AB27" s="97"/>
      <c r="AC27" s="97"/>
      <c r="AD27" s="97"/>
      <c r="AE27" s="97"/>
      <c r="AF27" s="96"/>
      <c r="AG27" s="98"/>
      <c r="AH27" s="96"/>
      <c r="AI27" s="97"/>
      <c r="AJ27" s="97"/>
      <c r="AK27" s="99"/>
      <c r="AL27" s="78"/>
      <c r="AM27" s="78"/>
      <c r="AN27" s="92"/>
    </row>
    <row r="28" spans="2:40" ht="18" customHeight="1">
      <c r="B28" s="118" t="s">
        <v>29</v>
      </c>
      <c r="C28" s="148"/>
      <c r="D28" s="59"/>
      <c r="E28" s="146"/>
      <c r="F28" s="78"/>
      <c r="G28" s="97"/>
      <c r="H28" s="97"/>
      <c r="I28" s="97"/>
      <c r="J28" s="97"/>
      <c r="K28" s="96"/>
      <c r="L28" s="96"/>
      <c r="M28" s="78"/>
      <c r="N28" s="97"/>
      <c r="O28" s="97"/>
      <c r="P28" s="97"/>
      <c r="Q28" s="97"/>
      <c r="R28" s="96"/>
      <c r="S28" s="96"/>
      <c r="T28" s="78"/>
      <c r="U28" s="97"/>
      <c r="V28" s="97"/>
      <c r="W28" s="97"/>
      <c r="X28" s="97"/>
      <c r="Y28" s="96"/>
      <c r="Z28" s="96"/>
      <c r="AA28" s="78"/>
      <c r="AB28" s="97"/>
      <c r="AC28" s="97"/>
      <c r="AD28" s="97"/>
      <c r="AE28" s="97"/>
      <c r="AF28" s="96"/>
      <c r="AG28" s="98"/>
      <c r="AH28" s="96"/>
      <c r="AI28" s="97"/>
      <c r="AJ28" s="97"/>
      <c r="AK28" s="99"/>
      <c r="AL28" s="78"/>
      <c r="AM28" s="78"/>
      <c r="AN28" s="92"/>
    </row>
    <row r="29" spans="2:40" ht="18" customHeight="1">
      <c r="B29" s="118" t="s">
        <v>30</v>
      </c>
      <c r="C29" s="148"/>
      <c r="D29" s="59"/>
      <c r="E29" s="146"/>
      <c r="F29" s="78"/>
      <c r="G29" s="97"/>
      <c r="H29" s="97"/>
      <c r="I29" s="97"/>
      <c r="J29" s="97"/>
      <c r="K29" s="96"/>
      <c r="L29" s="96"/>
      <c r="M29" s="78"/>
      <c r="N29" s="97"/>
      <c r="O29" s="97"/>
      <c r="P29" s="97"/>
      <c r="Q29" s="97"/>
      <c r="R29" s="96"/>
      <c r="S29" s="96"/>
      <c r="T29" s="78"/>
      <c r="U29" s="97"/>
      <c r="V29" s="97"/>
      <c r="W29" s="97"/>
      <c r="X29" s="97"/>
      <c r="Y29" s="96"/>
      <c r="Z29" s="96"/>
      <c r="AA29" s="78"/>
      <c r="AB29" s="97"/>
      <c r="AC29" s="97"/>
      <c r="AD29" s="97"/>
      <c r="AE29" s="97"/>
      <c r="AF29" s="96"/>
      <c r="AG29" s="98"/>
      <c r="AH29" s="96"/>
      <c r="AI29" s="97"/>
      <c r="AJ29" s="97"/>
      <c r="AK29" s="99"/>
      <c r="AL29" s="78"/>
      <c r="AM29" s="78"/>
      <c r="AN29" s="92"/>
    </row>
    <row r="30" spans="2:40" ht="18" customHeight="1">
      <c r="B30" s="118" t="s">
        <v>31</v>
      </c>
      <c r="C30" s="148"/>
      <c r="D30" s="59"/>
      <c r="E30" s="146"/>
      <c r="F30" s="78"/>
      <c r="G30" s="97"/>
      <c r="H30" s="97"/>
      <c r="I30" s="97"/>
      <c r="J30" s="97"/>
      <c r="K30" s="96"/>
      <c r="L30" s="96"/>
      <c r="M30" s="78"/>
      <c r="N30" s="97"/>
      <c r="O30" s="97"/>
      <c r="P30" s="97"/>
      <c r="Q30" s="97"/>
      <c r="R30" s="96"/>
      <c r="S30" s="96"/>
      <c r="T30" s="78"/>
      <c r="U30" s="97"/>
      <c r="V30" s="97"/>
      <c r="W30" s="97"/>
      <c r="X30" s="97"/>
      <c r="Y30" s="96"/>
      <c r="Z30" s="96"/>
      <c r="AA30" s="78"/>
      <c r="AB30" s="97"/>
      <c r="AC30" s="97"/>
      <c r="AD30" s="97"/>
      <c r="AE30" s="97"/>
      <c r="AF30" s="96"/>
      <c r="AG30" s="98"/>
      <c r="AH30" s="96"/>
      <c r="AI30" s="97"/>
      <c r="AJ30" s="97"/>
      <c r="AK30" s="99"/>
      <c r="AL30" s="78"/>
      <c r="AM30" s="78"/>
      <c r="AN30" s="92"/>
    </row>
    <row r="31" spans="2:40" ht="18" customHeight="1">
      <c r="B31" s="118" t="s">
        <v>32</v>
      </c>
      <c r="C31" s="148"/>
      <c r="D31" s="59"/>
      <c r="E31" s="146"/>
      <c r="F31" s="78"/>
      <c r="G31" s="97"/>
      <c r="H31" s="97"/>
      <c r="I31" s="97"/>
      <c r="J31" s="97"/>
      <c r="K31" s="96"/>
      <c r="L31" s="96"/>
      <c r="M31" s="78"/>
      <c r="N31" s="97"/>
      <c r="O31" s="97"/>
      <c r="P31" s="97"/>
      <c r="Q31" s="97"/>
      <c r="R31" s="96"/>
      <c r="S31" s="96"/>
      <c r="T31" s="78"/>
      <c r="U31" s="97"/>
      <c r="V31" s="97"/>
      <c r="W31" s="97"/>
      <c r="X31" s="97"/>
      <c r="Y31" s="96"/>
      <c r="Z31" s="96"/>
      <c r="AA31" s="78"/>
      <c r="AB31" s="97"/>
      <c r="AC31" s="97"/>
      <c r="AD31" s="97"/>
      <c r="AE31" s="97"/>
      <c r="AF31" s="96"/>
      <c r="AG31" s="98"/>
      <c r="AH31" s="96"/>
      <c r="AI31" s="97"/>
      <c r="AJ31" s="97"/>
      <c r="AK31" s="99"/>
      <c r="AL31" s="78"/>
      <c r="AM31" s="78"/>
      <c r="AN31" s="92"/>
    </row>
    <row r="32" spans="2:40" ht="18" customHeight="1">
      <c r="B32" s="118" t="s">
        <v>33</v>
      </c>
      <c r="C32" s="148"/>
      <c r="D32" s="59"/>
      <c r="E32" s="146"/>
      <c r="F32" s="78"/>
      <c r="G32" s="97"/>
      <c r="H32" s="97"/>
      <c r="I32" s="97"/>
      <c r="J32" s="97"/>
      <c r="K32" s="96"/>
      <c r="L32" s="96"/>
      <c r="M32" s="78"/>
      <c r="N32" s="97"/>
      <c r="O32" s="97"/>
      <c r="P32" s="97"/>
      <c r="Q32" s="97"/>
      <c r="R32" s="96"/>
      <c r="S32" s="96"/>
      <c r="T32" s="78"/>
      <c r="U32" s="97"/>
      <c r="V32" s="97"/>
      <c r="W32" s="97"/>
      <c r="X32" s="97"/>
      <c r="Y32" s="96"/>
      <c r="Z32" s="96"/>
      <c r="AA32" s="78"/>
      <c r="AB32" s="97"/>
      <c r="AC32" s="97"/>
      <c r="AD32" s="97"/>
      <c r="AE32" s="97"/>
      <c r="AF32" s="96"/>
      <c r="AG32" s="98"/>
      <c r="AH32" s="96"/>
      <c r="AI32" s="97"/>
      <c r="AJ32" s="97"/>
      <c r="AK32" s="99"/>
      <c r="AL32" s="78"/>
      <c r="AM32" s="78"/>
      <c r="AN32" s="92"/>
    </row>
    <row r="33" spans="2:40" ht="18" customHeight="1">
      <c r="B33" s="118" t="s">
        <v>34</v>
      </c>
      <c r="C33" s="148"/>
      <c r="D33" s="59"/>
      <c r="E33" s="146"/>
      <c r="F33" s="78"/>
      <c r="G33" s="97"/>
      <c r="H33" s="97"/>
      <c r="I33" s="97"/>
      <c r="J33" s="97"/>
      <c r="K33" s="96"/>
      <c r="L33" s="96"/>
      <c r="M33" s="78"/>
      <c r="N33" s="97"/>
      <c r="O33" s="97"/>
      <c r="P33" s="97"/>
      <c r="Q33" s="97"/>
      <c r="R33" s="96"/>
      <c r="S33" s="96"/>
      <c r="T33" s="78"/>
      <c r="U33" s="97"/>
      <c r="V33" s="97"/>
      <c r="W33" s="97"/>
      <c r="X33" s="97"/>
      <c r="Y33" s="96"/>
      <c r="Z33" s="96"/>
      <c r="AA33" s="78"/>
      <c r="AB33" s="97"/>
      <c r="AC33" s="97"/>
      <c r="AD33" s="97"/>
      <c r="AE33" s="97"/>
      <c r="AF33" s="96"/>
      <c r="AG33" s="98"/>
      <c r="AH33" s="96"/>
      <c r="AI33" s="97"/>
      <c r="AJ33" s="97"/>
      <c r="AK33" s="99"/>
      <c r="AL33" s="78"/>
      <c r="AM33" s="78"/>
      <c r="AN33" s="92"/>
    </row>
    <row r="34" spans="2:40" ht="18" customHeight="1">
      <c r="B34" s="118" t="s">
        <v>35</v>
      </c>
      <c r="C34" s="148"/>
      <c r="D34" s="59"/>
      <c r="E34" s="146"/>
      <c r="F34" s="78"/>
      <c r="G34" s="97"/>
      <c r="H34" s="97"/>
      <c r="I34" s="97"/>
      <c r="J34" s="97"/>
      <c r="K34" s="96"/>
      <c r="L34" s="96"/>
      <c r="M34" s="78"/>
      <c r="N34" s="97"/>
      <c r="O34" s="97"/>
      <c r="P34" s="97"/>
      <c r="Q34" s="97"/>
      <c r="R34" s="96"/>
      <c r="S34" s="96"/>
      <c r="T34" s="78"/>
      <c r="U34" s="97"/>
      <c r="V34" s="97"/>
      <c r="W34" s="97"/>
      <c r="X34" s="97"/>
      <c r="Y34" s="96"/>
      <c r="Z34" s="96"/>
      <c r="AA34" s="78"/>
      <c r="AB34" s="97"/>
      <c r="AC34" s="97"/>
      <c r="AD34" s="97"/>
      <c r="AE34" s="97"/>
      <c r="AF34" s="96"/>
      <c r="AG34" s="98"/>
      <c r="AH34" s="96"/>
      <c r="AI34" s="97"/>
      <c r="AJ34" s="97"/>
      <c r="AK34" s="99"/>
      <c r="AL34" s="78"/>
      <c r="AM34" s="78"/>
      <c r="AN34" s="92"/>
    </row>
    <row r="35" spans="2:40" ht="18" customHeight="1">
      <c r="B35" s="118" t="s">
        <v>36</v>
      </c>
      <c r="C35" s="148"/>
      <c r="D35" s="59"/>
      <c r="E35" s="146"/>
      <c r="F35" s="78"/>
      <c r="G35" s="97"/>
      <c r="H35" s="97"/>
      <c r="I35" s="97"/>
      <c r="J35" s="97"/>
      <c r="K35" s="96"/>
      <c r="L35" s="96"/>
      <c r="M35" s="78"/>
      <c r="N35" s="97"/>
      <c r="O35" s="97"/>
      <c r="P35" s="97"/>
      <c r="Q35" s="97"/>
      <c r="R35" s="96"/>
      <c r="S35" s="96"/>
      <c r="T35" s="78"/>
      <c r="U35" s="97"/>
      <c r="V35" s="97"/>
      <c r="W35" s="97"/>
      <c r="X35" s="97"/>
      <c r="Y35" s="96"/>
      <c r="Z35" s="96"/>
      <c r="AA35" s="78"/>
      <c r="AB35" s="97"/>
      <c r="AC35" s="97"/>
      <c r="AD35" s="97"/>
      <c r="AE35" s="97"/>
      <c r="AF35" s="96"/>
      <c r="AG35" s="98"/>
      <c r="AH35" s="96"/>
      <c r="AI35" s="97"/>
      <c r="AJ35" s="97"/>
      <c r="AK35" s="99"/>
      <c r="AL35" s="78"/>
      <c r="AM35" s="78"/>
      <c r="AN35" s="92"/>
    </row>
    <row r="36" spans="2:40" ht="18" customHeight="1">
      <c r="B36" s="118" t="s">
        <v>37</v>
      </c>
      <c r="C36" s="148"/>
      <c r="D36" s="59"/>
      <c r="E36" s="146"/>
      <c r="F36" s="78"/>
      <c r="G36" s="97"/>
      <c r="H36" s="97"/>
      <c r="I36" s="97"/>
      <c r="J36" s="97"/>
      <c r="K36" s="96"/>
      <c r="L36" s="96"/>
      <c r="M36" s="78"/>
      <c r="N36" s="97"/>
      <c r="O36" s="97"/>
      <c r="P36" s="97"/>
      <c r="Q36" s="97"/>
      <c r="R36" s="96"/>
      <c r="S36" s="96"/>
      <c r="T36" s="78"/>
      <c r="U36" s="97"/>
      <c r="V36" s="97"/>
      <c r="W36" s="97"/>
      <c r="X36" s="97"/>
      <c r="Y36" s="96"/>
      <c r="Z36" s="96"/>
      <c r="AA36" s="78"/>
      <c r="AB36" s="97"/>
      <c r="AC36" s="97"/>
      <c r="AD36" s="97"/>
      <c r="AE36" s="97"/>
      <c r="AF36" s="96"/>
      <c r="AG36" s="98"/>
      <c r="AH36" s="96"/>
      <c r="AI36" s="97"/>
      <c r="AJ36" s="97"/>
      <c r="AK36" s="99"/>
      <c r="AL36" s="78"/>
      <c r="AM36" s="78"/>
      <c r="AN36" s="92"/>
    </row>
    <row r="37" spans="2:40" ht="18" customHeight="1">
      <c r="B37" s="118" t="s">
        <v>38</v>
      </c>
      <c r="C37" s="148"/>
      <c r="D37" s="59"/>
      <c r="E37" s="146"/>
      <c r="F37" s="78"/>
      <c r="G37" s="97"/>
      <c r="H37" s="97"/>
      <c r="I37" s="97"/>
      <c r="J37" s="97"/>
      <c r="K37" s="96"/>
      <c r="L37" s="96"/>
      <c r="M37" s="78"/>
      <c r="N37" s="97"/>
      <c r="O37" s="97"/>
      <c r="P37" s="97"/>
      <c r="Q37" s="97"/>
      <c r="R37" s="96"/>
      <c r="S37" s="96"/>
      <c r="T37" s="78"/>
      <c r="U37" s="97"/>
      <c r="V37" s="97"/>
      <c r="W37" s="97"/>
      <c r="X37" s="97"/>
      <c r="Y37" s="96"/>
      <c r="Z37" s="96"/>
      <c r="AA37" s="78"/>
      <c r="AB37" s="97"/>
      <c r="AC37" s="97"/>
      <c r="AD37" s="97"/>
      <c r="AE37" s="97"/>
      <c r="AF37" s="96"/>
      <c r="AG37" s="98"/>
      <c r="AH37" s="96"/>
      <c r="AI37" s="97"/>
      <c r="AJ37" s="97"/>
      <c r="AK37" s="99"/>
      <c r="AL37" s="78"/>
      <c r="AM37" s="78"/>
      <c r="AN37" s="92"/>
    </row>
    <row r="38" spans="2:40" ht="18" customHeight="1">
      <c r="B38" s="118" t="s">
        <v>39</v>
      </c>
      <c r="C38" s="148"/>
      <c r="D38" s="59"/>
      <c r="E38" s="146"/>
      <c r="F38" s="78"/>
      <c r="G38" s="97"/>
      <c r="H38" s="97"/>
      <c r="I38" s="97"/>
      <c r="J38" s="97"/>
      <c r="K38" s="96"/>
      <c r="L38" s="96"/>
      <c r="M38" s="78"/>
      <c r="N38" s="97"/>
      <c r="O38" s="97"/>
      <c r="P38" s="97"/>
      <c r="Q38" s="97"/>
      <c r="R38" s="96"/>
      <c r="S38" s="96"/>
      <c r="T38" s="78"/>
      <c r="U38" s="97"/>
      <c r="V38" s="97"/>
      <c r="W38" s="97"/>
      <c r="X38" s="97"/>
      <c r="Y38" s="96"/>
      <c r="Z38" s="96"/>
      <c r="AA38" s="78"/>
      <c r="AB38" s="97"/>
      <c r="AC38" s="97"/>
      <c r="AD38" s="97"/>
      <c r="AE38" s="97"/>
      <c r="AF38" s="96"/>
      <c r="AG38" s="98"/>
      <c r="AH38" s="96"/>
      <c r="AI38" s="97"/>
      <c r="AJ38" s="97"/>
      <c r="AK38" s="99"/>
      <c r="AL38" s="78"/>
      <c r="AM38" s="78"/>
      <c r="AN38" s="92"/>
    </row>
    <row r="39" spans="2:40" ht="18" customHeight="1">
      <c r="B39" s="118" t="s">
        <v>40</v>
      </c>
      <c r="C39" s="148"/>
      <c r="D39" s="59"/>
      <c r="E39" s="146"/>
      <c r="F39" s="78"/>
      <c r="G39" s="97"/>
      <c r="H39" s="97"/>
      <c r="I39" s="97"/>
      <c r="J39" s="97"/>
      <c r="K39" s="96"/>
      <c r="L39" s="96"/>
      <c r="M39" s="78"/>
      <c r="N39" s="97"/>
      <c r="O39" s="97"/>
      <c r="P39" s="97"/>
      <c r="Q39" s="97"/>
      <c r="R39" s="96"/>
      <c r="S39" s="96"/>
      <c r="T39" s="78"/>
      <c r="U39" s="97"/>
      <c r="V39" s="97"/>
      <c r="W39" s="97"/>
      <c r="X39" s="97"/>
      <c r="Y39" s="96"/>
      <c r="Z39" s="96"/>
      <c r="AA39" s="78"/>
      <c r="AB39" s="97"/>
      <c r="AC39" s="97"/>
      <c r="AD39" s="97"/>
      <c r="AE39" s="97"/>
      <c r="AF39" s="96"/>
      <c r="AG39" s="98"/>
      <c r="AH39" s="96"/>
      <c r="AI39" s="97"/>
      <c r="AJ39" s="97"/>
      <c r="AK39" s="99"/>
      <c r="AL39" s="78"/>
      <c r="AM39" s="78"/>
      <c r="AN39" s="92"/>
    </row>
    <row r="40" spans="2:40" ht="18" customHeight="1">
      <c r="B40" s="118" t="s">
        <v>41</v>
      </c>
      <c r="C40" s="148"/>
      <c r="D40" s="59"/>
      <c r="E40" s="146"/>
      <c r="F40" s="78"/>
      <c r="G40" s="97"/>
      <c r="H40" s="97"/>
      <c r="I40" s="97"/>
      <c r="J40" s="97"/>
      <c r="K40" s="96"/>
      <c r="L40" s="96"/>
      <c r="M40" s="78"/>
      <c r="N40" s="97"/>
      <c r="O40" s="97"/>
      <c r="P40" s="97"/>
      <c r="Q40" s="97"/>
      <c r="R40" s="96"/>
      <c r="S40" s="96"/>
      <c r="T40" s="78"/>
      <c r="U40" s="97"/>
      <c r="V40" s="97"/>
      <c r="W40" s="97"/>
      <c r="X40" s="97"/>
      <c r="Y40" s="96"/>
      <c r="Z40" s="96"/>
      <c r="AA40" s="78"/>
      <c r="AB40" s="97"/>
      <c r="AC40" s="97"/>
      <c r="AD40" s="97"/>
      <c r="AE40" s="97"/>
      <c r="AF40" s="96"/>
      <c r="AG40" s="98"/>
      <c r="AH40" s="96"/>
      <c r="AI40" s="97"/>
      <c r="AJ40" s="97"/>
      <c r="AK40" s="99"/>
      <c r="AL40" s="78"/>
      <c r="AM40" s="78"/>
      <c r="AN40" s="92"/>
    </row>
    <row r="41" spans="2:40" ht="18" customHeight="1">
      <c r="B41" s="118" t="s">
        <v>42</v>
      </c>
      <c r="C41" s="148"/>
      <c r="D41" s="59"/>
      <c r="E41" s="146"/>
      <c r="F41" s="78"/>
      <c r="G41" s="97"/>
      <c r="H41" s="97"/>
      <c r="I41" s="97"/>
      <c r="J41" s="97"/>
      <c r="K41" s="96"/>
      <c r="L41" s="96"/>
      <c r="M41" s="78"/>
      <c r="N41" s="97"/>
      <c r="O41" s="97"/>
      <c r="P41" s="97"/>
      <c r="Q41" s="97"/>
      <c r="R41" s="96"/>
      <c r="S41" s="96"/>
      <c r="T41" s="78"/>
      <c r="U41" s="97"/>
      <c r="V41" s="97"/>
      <c r="W41" s="97"/>
      <c r="X41" s="97"/>
      <c r="Y41" s="96"/>
      <c r="Z41" s="96"/>
      <c r="AA41" s="78"/>
      <c r="AB41" s="97"/>
      <c r="AC41" s="97"/>
      <c r="AD41" s="97"/>
      <c r="AE41" s="97"/>
      <c r="AF41" s="96"/>
      <c r="AG41" s="98"/>
      <c r="AH41" s="96"/>
      <c r="AI41" s="97"/>
      <c r="AJ41" s="97"/>
      <c r="AK41" s="99"/>
      <c r="AL41" s="78"/>
      <c r="AM41" s="78"/>
      <c r="AN41" s="92"/>
    </row>
    <row r="42" spans="2:40" ht="18" customHeight="1">
      <c r="B42" s="118" t="s">
        <v>43</v>
      </c>
      <c r="C42" s="148"/>
      <c r="D42" s="59"/>
      <c r="E42" s="146"/>
      <c r="F42" s="78"/>
      <c r="G42" s="97"/>
      <c r="H42" s="97"/>
      <c r="I42" s="97"/>
      <c r="J42" s="97"/>
      <c r="K42" s="96"/>
      <c r="L42" s="96"/>
      <c r="M42" s="78"/>
      <c r="N42" s="97"/>
      <c r="O42" s="97"/>
      <c r="P42" s="97"/>
      <c r="Q42" s="97"/>
      <c r="R42" s="96"/>
      <c r="S42" s="96"/>
      <c r="T42" s="78"/>
      <c r="U42" s="97"/>
      <c r="V42" s="97"/>
      <c r="W42" s="97"/>
      <c r="X42" s="97"/>
      <c r="Y42" s="96"/>
      <c r="Z42" s="96"/>
      <c r="AA42" s="78"/>
      <c r="AB42" s="97"/>
      <c r="AC42" s="97"/>
      <c r="AD42" s="97"/>
      <c r="AE42" s="97"/>
      <c r="AF42" s="96"/>
      <c r="AG42" s="98"/>
      <c r="AH42" s="96"/>
      <c r="AI42" s="97"/>
      <c r="AJ42" s="97"/>
      <c r="AK42" s="99"/>
      <c r="AL42" s="78"/>
      <c r="AM42" s="78"/>
      <c r="AN42" s="92"/>
    </row>
    <row r="43" spans="2:40" ht="18" customHeight="1">
      <c r="B43" s="118" t="s">
        <v>44</v>
      </c>
      <c r="C43" s="148"/>
      <c r="D43" s="59"/>
      <c r="E43" s="146"/>
      <c r="F43" s="78"/>
      <c r="G43" s="97"/>
      <c r="H43" s="97"/>
      <c r="I43" s="97"/>
      <c r="J43" s="97"/>
      <c r="K43" s="96"/>
      <c r="L43" s="96"/>
      <c r="M43" s="78"/>
      <c r="N43" s="97"/>
      <c r="O43" s="97"/>
      <c r="P43" s="97"/>
      <c r="Q43" s="97"/>
      <c r="R43" s="96"/>
      <c r="S43" s="96"/>
      <c r="T43" s="78"/>
      <c r="U43" s="97"/>
      <c r="V43" s="97"/>
      <c r="W43" s="97"/>
      <c r="X43" s="97"/>
      <c r="Y43" s="96"/>
      <c r="Z43" s="96"/>
      <c r="AA43" s="78"/>
      <c r="AB43" s="97"/>
      <c r="AC43" s="97"/>
      <c r="AD43" s="97"/>
      <c r="AE43" s="97"/>
      <c r="AF43" s="96"/>
      <c r="AG43" s="98"/>
      <c r="AH43" s="96"/>
      <c r="AI43" s="97"/>
      <c r="AJ43" s="97"/>
      <c r="AK43" s="99"/>
      <c r="AL43" s="78"/>
      <c r="AM43" s="78"/>
      <c r="AN43" s="92"/>
    </row>
    <row r="44" spans="2:40" ht="18" customHeight="1">
      <c r="B44" s="118" t="s">
        <v>45</v>
      </c>
      <c r="C44" s="148"/>
      <c r="D44" s="59"/>
      <c r="E44" s="146"/>
      <c r="F44" s="78"/>
      <c r="G44" s="97"/>
      <c r="H44" s="97"/>
      <c r="I44" s="97"/>
      <c r="J44" s="97"/>
      <c r="K44" s="96"/>
      <c r="L44" s="96"/>
      <c r="M44" s="78"/>
      <c r="N44" s="97"/>
      <c r="O44" s="97"/>
      <c r="P44" s="97"/>
      <c r="Q44" s="97"/>
      <c r="R44" s="96"/>
      <c r="S44" s="96"/>
      <c r="T44" s="78"/>
      <c r="U44" s="97"/>
      <c r="V44" s="97"/>
      <c r="W44" s="97"/>
      <c r="X44" s="97"/>
      <c r="Y44" s="96"/>
      <c r="Z44" s="96"/>
      <c r="AA44" s="78"/>
      <c r="AB44" s="97"/>
      <c r="AC44" s="97"/>
      <c r="AD44" s="97"/>
      <c r="AE44" s="97"/>
      <c r="AF44" s="96"/>
      <c r="AG44" s="98"/>
      <c r="AH44" s="96"/>
      <c r="AI44" s="97"/>
      <c r="AJ44" s="97"/>
      <c r="AK44" s="99"/>
      <c r="AL44" s="78"/>
      <c r="AM44" s="78"/>
      <c r="AN44" s="92"/>
    </row>
    <row r="45" spans="2:40" ht="18" customHeight="1">
      <c r="B45" s="118" t="s">
        <v>46</v>
      </c>
      <c r="C45" s="148"/>
      <c r="D45" s="59"/>
      <c r="E45" s="146"/>
      <c r="F45" s="78"/>
      <c r="G45" s="97"/>
      <c r="H45" s="97"/>
      <c r="I45" s="97"/>
      <c r="J45" s="97"/>
      <c r="K45" s="96"/>
      <c r="L45" s="96"/>
      <c r="M45" s="78"/>
      <c r="N45" s="97"/>
      <c r="O45" s="97"/>
      <c r="P45" s="97"/>
      <c r="Q45" s="97"/>
      <c r="R45" s="96"/>
      <c r="S45" s="96"/>
      <c r="T45" s="78"/>
      <c r="U45" s="97"/>
      <c r="V45" s="97"/>
      <c r="W45" s="97"/>
      <c r="X45" s="97"/>
      <c r="Y45" s="96"/>
      <c r="Z45" s="96"/>
      <c r="AA45" s="78"/>
      <c r="AB45" s="97"/>
      <c r="AC45" s="97"/>
      <c r="AD45" s="97"/>
      <c r="AE45" s="97"/>
      <c r="AF45" s="96"/>
      <c r="AG45" s="98"/>
      <c r="AH45" s="96"/>
      <c r="AI45" s="97"/>
      <c r="AJ45" s="97"/>
      <c r="AK45" s="99"/>
      <c r="AL45" s="78"/>
      <c r="AM45" s="78"/>
      <c r="AN45" s="92"/>
    </row>
    <row r="46" spans="2:40" ht="18" customHeight="1">
      <c r="B46" s="118" t="s">
        <v>47</v>
      </c>
      <c r="C46" s="148"/>
      <c r="D46" s="59"/>
      <c r="E46" s="146"/>
      <c r="F46" s="78"/>
      <c r="G46" s="97"/>
      <c r="H46" s="97"/>
      <c r="I46" s="97"/>
      <c r="J46" s="97"/>
      <c r="K46" s="96"/>
      <c r="L46" s="96"/>
      <c r="M46" s="78"/>
      <c r="N46" s="97"/>
      <c r="O46" s="97"/>
      <c r="P46" s="97"/>
      <c r="Q46" s="97"/>
      <c r="R46" s="96"/>
      <c r="S46" s="96"/>
      <c r="T46" s="78"/>
      <c r="U46" s="97"/>
      <c r="V46" s="97"/>
      <c r="W46" s="97"/>
      <c r="X46" s="97"/>
      <c r="Y46" s="96"/>
      <c r="Z46" s="96"/>
      <c r="AA46" s="78"/>
      <c r="AB46" s="97"/>
      <c r="AC46" s="97"/>
      <c r="AD46" s="97"/>
      <c r="AE46" s="97"/>
      <c r="AF46" s="96"/>
      <c r="AG46" s="98"/>
      <c r="AH46" s="96"/>
      <c r="AI46" s="97"/>
      <c r="AJ46" s="97"/>
      <c r="AK46" s="99"/>
      <c r="AL46" s="78"/>
      <c r="AM46" s="78"/>
      <c r="AN46" s="92"/>
    </row>
    <row r="47" spans="2:40" ht="18" customHeight="1">
      <c r="B47" s="118" t="s">
        <v>48</v>
      </c>
      <c r="C47" s="148"/>
      <c r="D47" s="59"/>
      <c r="E47" s="146"/>
      <c r="F47" s="78"/>
      <c r="G47" s="97"/>
      <c r="H47" s="97"/>
      <c r="I47" s="97"/>
      <c r="J47" s="97"/>
      <c r="K47" s="96"/>
      <c r="L47" s="96"/>
      <c r="M47" s="78"/>
      <c r="N47" s="97"/>
      <c r="O47" s="97"/>
      <c r="P47" s="97"/>
      <c r="Q47" s="97"/>
      <c r="R47" s="96"/>
      <c r="S47" s="96"/>
      <c r="T47" s="78"/>
      <c r="U47" s="97"/>
      <c r="V47" s="97"/>
      <c r="W47" s="97"/>
      <c r="X47" s="97"/>
      <c r="Y47" s="96"/>
      <c r="Z47" s="96"/>
      <c r="AA47" s="78"/>
      <c r="AB47" s="97"/>
      <c r="AC47" s="97"/>
      <c r="AD47" s="97"/>
      <c r="AE47" s="97"/>
      <c r="AF47" s="96"/>
      <c r="AG47" s="98"/>
      <c r="AH47" s="96"/>
      <c r="AI47" s="97"/>
      <c r="AJ47" s="97"/>
      <c r="AK47" s="99"/>
      <c r="AL47" s="78"/>
      <c r="AM47" s="78"/>
      <c r="AN47" s="92"/>
    </row>
    <row r="48" spans="2:40" ht="18" customHeight="1">
      <c r="B48" s="118" t="s">
        <v>49</v>
      </c>
      <c r="C48" s="148"/>
      <c r="D48" s="59"/>
      <c r="E48" s="146"/>
      <c r="F48" s="78"/>
      <c r="G48" s="97"/>
      <c r="H48" s="97"/>
      <c r="I48" s="97"/>
      <c r="J48" s="97"/>
      <c r="K48" s="96"/>
      <c r="L48" s="96"/>
      <c r="M48" s="78"/>
      <c r="N48" s="97"/>
      <c r="O48" s="97"/>
      <c r="P48" s="97"/>
      <c r="Q48" s="97"/>
      <c r="R48" s="96"/>
      <c r="S48" s="96"/>
      <c r="T48" s="78"/>
      <c r="U48" s="97"/>
      <c r="V48" s="97"/>
      <c r="W48" s="97"/>
      <c r="X48" s="97"/>
      <c r="Y48" s="96"/>
      <c r="Z48" s="96"/>
      <c r="AA48" s="78"/>
      <c r="AB48" s="97"/>
      <c r="AC48" s="97"/>
      <c r="AD48" s="97"/>
      <c r="AE48" s="97"/>
      <c r="AF48" s="96"/>
      <c r="AG48" s="98"/>
      <c r="AH48" s="96"/>
      <c r="AI48" s="97"/>
      <c r="AJ48" s="97"/>
      <c r="AK48" s="99"/>
      <c r="AL48" s="78"/>
      <c r="AM48" s="78"/>
      <c r="AN48" s="92"/>
    </row>
    <row r="49" spans="2:40" ht="18" customHeight="1">
      <c r="B49" s="118" t="s">
        <v>50</v>
      </c>
      <c r="C49" s="148"/>
      <c r="D49" s="59"/>
      <c r="E49" s="146"/>
      <c r="F49" s="78"/>
      <c r="G49" s="97"/>
      <c r="H49" s="97"/>
      <c r="I49" s="97"/>
      <c r="J49" s="97"/>
      <c r="K49" s="96"/>
      <c r="L49" s="96"/>
      <c r="M49" s="78"/>
      <c r="N49" s="97"/>
      <c r="O49" s="97"/>
      <c r="P49" s="97"/>
      <c r="Q49" s="97"/>
      <c r="R49" s="96"/>
      <c r="S49" s="96"/>
      <c r="T49" s="78"/>
      <c r="U49" s="97"/>
      <c r="V49" s="97"/>
      <c r="W49" s="97"/>
      <c r="X49" s="97"/>
      <c r="Y49" s="96"/>
      <c r="Z49" s="96"/>
      <c r="AA49" s="78"/>
      <c r="AB49" s="97"/>
      <c r="AC49" s="97"/>
      <c r="AD49" s="97"/>
      <c r="AE49" s="97"/>
      <c r="AF49" s="96"/>
      <c r="AG49" s="98"/>
      <c r="AH49" s="96"/>
      <c r="AI49" s="97"/>
      <c r="AJ49" s="97"/>
      <c r="AK49" s="99"/>
      <c r="AL49" s="78"/>
      <c r="AM49" s="78"/>
      <c r="AN49" s="92"/>
    </row>
    <row r="50" spans="2:40" ht="18" customHeight="1">
      <c r="B50" s="118" t="s">
        <v>51</v>
      </c>
      <c r="C50" s="148"/>
      <c r="D50" s="59"/>
      <c r="E50" s="146"/>
      <c r="F50" s="78"/>
      <c r="G50" s="97"/>
      <c r="H50" s="97"/>
      <c r="I50" s="97"/>
      <c r="J50" s="97"/>
      <c r="K50" s="96"/>
      <c r="L50" s="96"/>
      <c r="M50" s="78"/>
      <c r="N50" s="97"/>
      <c r="O50" s="97"/>
      <c r="P50" s="97"/>
      <c r="Q50" s="97"/>
      <c r="R50" s="96"/>
      <c r="S50" s="96"/>
      <c r="T50" s="78"/>
      <c r="U50" s="97"/>
      <c r="V50" s="97"/>
      <c r="W50" s="97"/>
      <c r="X50" s="97"/>
      <c r="Y50" s="96"/>
      <c r="Z50" s="96"/>
      <c r="AA50" s="78"/>
      <c r="AB50" s="97"/>
      <c r="AC50" s="97"/>
      <c r="AD50" s="97"/>
      <c r="AE50" s="97"/>
      <c r="AF50" s="96"/>
      <c r="AG50" s="98"/>
      <c r="AH50" s="96"/>
      <c r="AI50" s="97"/>
      <c r="AJ50" s="97"/>
      <c r="AK50" s="99"/>
      <c r="AL50" s="78"/>
      <c r="AM50" s="78"/>
      <c r="AN50" s="92"/>
    </row>
    <row r="51" spans="2:40" ht="18" customHeight="1">
      <c r="B51" s="118" t="s">
        <v>52</v>
      </c>
      <c r="C51" s="148"/>
      <c r="D51" s="59"/>
      <c r="E51" s="146"/>
      <c r="F51" s="78"/>
      <c r="G51" s="97"/>
      <c r="H51" s="97"/>
      <c r="I51" s="97"/>
      <c r="J51" s="97"/>
      <c r="K51" s="96"/>
      <c r="L51" s="96"/>
      <c r="M51" s="78"/>
      <c r="N51" s="97"/>
      <c r="O51" s="97"/>
      <c r="P51" s="97"/>
      <c r="Q51" s="97"/>
      <c r="R51" s="96"/>
      <c r="S51" s="96"/>
      <c r="T51" s="78"/>
      <c r="U51" s="97"/>
      <c r="V51" s="97"/>
      <c r="W51" s="97"/>
      <c r="X51" s="97"/>
      <c r="Y51" s="96"/>
      <c r="Z51" s="96"/>
      <c r="AA51" s="78"/>
      <c r="AB51" s="97"/>
      <c r="AC51" s="97"/>
      <c r="AD51" s="97"/>
      <c r="AE51" s="97"/>
      <c r="AF51" s="96"/>
      <c r="AG51" s="98"/>
      <c r="AH51" s="96"/>
      <c r="AI51" s="97"/>
      <c r="AJ51" s="97"/>
      <c r="AK51" s="99"/>
      <c r="AL51" s="78"/>
      <c r="AM51" s="78"/>
      <c r="AN51" s="92"/>
    </row>
    <row r="52" spans="2:40" ht="18" customHeight="1">
      <c r="B52" s="118" t="s">
        <v>53</v>
      </c>
      <c r="C52" s="148"/>
      <c r="D52" s="59"/>
      <c r="E52" s="146"/>
      <c r="F52" s="78"/>
      <c r="G52" s="97"/>
      <c r="H52" s="97"/>
      <c r="I52" s="97"/>
      <c r="J52" s="97"/>
      <c r="K52" s="96"/>
      <c r="L52" s="96"/>
      <c r="M52" s="78"/>
      <c r="N52" s="97"/>
      <c r="O52" s="97"/>
      <c r="P52" s="97"/>
      <c r="Q52" s="97"/>
      <c r="R52" s="96"/>
      <c r="S52" s="96"/>
      <c r="T52" s="78"/>
      <c r="U52" s="97"/>
      <c r="V52" s="97"/>
      <c r="W52" s="97"/>
      <c r="X52" s="97"/>
      <c r="Y52" s="96"/>
      <c r="Z52" s="96"/>
      <c r="AA52" s="78"/>
      <c r="AB52" s="97"/>
      <c r="AC52" s="97"/>
      <c r="AD52" s="97"/>
      <c r="AE52" s="97"/>
      <c r="AF52" s="96"/>
      <c r="AG52" s="98"/>
      <c r="AH52" s="96"/>
      <c r="AI52" s="97"/>
      <c r="AJ52" s="97"/>
      <c r="AK52" s="99"/>
      <c r="AL52" s="78"/>
      <c r="AM52" s="78"/>
      <c r="AN52" s="92"/>
    </row>
    <row r="53" spans="2:40" ht="18" customHeight="1">
      <c r="B53" s="118" t="s">
        <v>54</v>
      </c>
      <c r="C53" s="148"/>
      <c r="D53" s="59"/>
      <c r="E53" s="146"/>
      <c r="F53" s="78"/>
      <c r="G53" s="97"/>
      <c r="H53" s="97"/>
      <c r="I53" s="97"/>
      <c r="J53" s="97"/>
      <c r="K53" s="96"/>
      <c r="L53" s="96"/>
      <c r="M53" s="78"/>
      <c r="N53" s="97"/>
      <c r="O53" s="97"/>
      <c r="P53" s="97"/>
      <c r="Q53" s="97"/>
      <c r="R53" s="96"/>
      <c r="S53" s="96"/>
      <c r="T53" s="78"/>
      <c r="U53" s="97"/>
      <c r="V53" s="97"/>
      <c r="W53" s="97"/>
      <c r="X53" s="97"/>
      <c r="Y53" s="96"/>
      <c r="Z53" s="96"/>
      <c r="AA53" s="78"/>
      <c r="AB53" s="97"/>
      <c r="AC53" s="97"/>
      <c r="AD53" s="97"/>
      <c r="AE53" s="97"/>
      <c r="AF53" s="96"/>
      <c r="AG53" s="98"/>
      <c r="AH53" s="96"/>
      <c r="AI53" s="97"/>
      <c r="AJ53" s="97"/>
      <c r="AK53" s="99"/>
      <c r="AL53" s="78"/>
      <c r="AM53" s="78"/>
      <c r="AN53" s="92"/>
    </row>
    <row r="54" spans="2:40" ht="18" customHeight="1">
      <c r="B54" s="118" t="s">
        <v>55</v>
      </c>
      <c r="C54" s="148"/>
      <c r="D54" s="59"/>
      <c r="E54" s="146"/>
      <c r="F54" s="78"/>
      <c r="G54" s="97"/>
      <c r="H54" s="97"/>
      <c r="I54" s="97"/>
      <c r="J54" s="97"/>
      <c r="K54" s="96"/>
      <c r="L54" s="96"/>
      <c r="M54" s="78"/>
      <c r="N54" s="97"/>
      <c r="O54" s="97"/>
      <c r="P54" s="97"/>
      <c r="Q54" s="97"/>
      <c r="R54" s="96"/>
      <c r="S54" s="96"/>
      <c r="T54" s="78"/>
      <c r="U54" s="97"/>
      <c r="V54" s="97"/>
      <c r="W54" s="97"/>
      <c r="X54" s="97"/>
      <c r="Y54" s="96"/>
      <c r="Z54" s="96"/>
      <c r="AA54" s="78"/>
      <c r="AB54" s="97"/>
      <c r="AC54" s="97"/>
      <c r="AD54" s="97"/>
      <c r="AE54" s="97"/>
      <c r="AF54" s="96"/>
      <c r="AG54" s="98"/>
      <c r="AH54" s="96"/>
      <c r="AI54" s="97"/>
      <c r="AJ54" s="97"/>
      <c r="AK54" s="99"/>
      <c r="AL54" s="78"/>
      <c r="AM54" s="78"/>
      <c r="AN54" s="92"/>
    </row>
    <row r="55" spans="2:40" ht="18" customHeight="1">
      <c r="B55" s="118" t="s">
        <v>56</v>
      </c>
      <c r="C55" s="148"/>
      <c r="D55" s="59"/>
      <c r="E55" s="146"/>
      <c r="F55" s="78"/>
      <c r="G55" s="97"/>
      <c r="H55" s="97"/>
      <c r="I55" s="97"/>
      <c r="J55" s="97"/>
      <c r="K55" s="96"/>
      <c r="L55" s="96"/>
      <c r="M55" s="78"/>
      <c r="N55" s="97"/>
      <c r="O55" s="97"/>
      <c r="P55" s="97"/>
      <c r="Q55" s="97"/>
      <c r="R55" s="96"/>
      <c r="S55" s="96"/>
      <c r="T55" s="78"/>
      <c r="U55" s="97"/>
      <c r="V55" s="97"/>
      <c r="W55" s="97"/>
      <c r="X55" s="97"/>
      <c r="Y55" s="96"/>
      <c r="Z55" s="96"/>
      <c r="AA55" s="78"/>
      <c r="AB55" s="97"/>
      <c r="AC55" s="97"/>
      <c r="AD55" s="97"/>
      <c r="AE55" s="97"/>
      <c r="AF55" s="96"/>
      <c r="AG55" s="98"/>
      <c r="AH55" s="96"/>
      <c r="AI55" s="97"/>
      <c r="AJ55" s="97"/>
      <c r="AK55" s="99"/>
      <c r="AL55" s="78"/>
      <c r="AM55" s="78"/>
      <c r="AN55" s="92"/>
    </row>
    <row r="56" spans="2:40" ht="18" customHeight="1">
      <c r="B56" s="118" t="s">
        <v>57</v>
      </c>
      <c r="C56" s="148"/>
      <c r="D56" s="59"/>
      <c r="E56" s="146"/>
      <c r="F56" s="78"/>
      <c r="G56" s="97"/>
      <c r="H56" s="97"/>
      <c r="I56" s="97"/>
      <c r="J56" s="97"/>
      <c r="K56" s="96"/>
      <c r="L56" s="96"/>
      <c r="M56" s="78"/>
      <c r="N56" s="97"/>
      <c r="O56" s="97"/>
      <c r="P56" s="97"/>
      <c r="Q56" s="97"/>
      <c r="R56" s="96"/>
      <c r="S56" s="96"/>
      <c r="T56" s="78"/>
      <c r="U56" s="97"/>
      <c r="V56" s="97"/>
      <c r="W56" s="97"/>
      <c r="X56" s="97"/>
      <c r="Y56" s="96"/>
      <c r="Z56" s="96"/>
      <c r="AA56" s="78"/>
      <c r="AB56" s="97"/>
      <c r="AC56" s="97"/>
      <c r="AD56" s="97"/>
      <c r="AE56" s="97"/>
      <c r="AF56" s="96"/>
      <c r="AG56" s="98"/>
      <c r="AH56" s="96"/>
      <c r="AI56" s="97"/>
      <c r="AJ56" s="97"/>
      <c r="AK56" s="99"/>
      <c r="AL56" s="78"/>
      <c r="AM56" s="78"/>
      <c r="AN56" s="92"/>
    </row>
    <row r="57" spans="2:40" ht="18" customHeight="1">
      <c r="B57" s="118" t="s">
        <v>58</v>
      </c>
      <c r="C57" s="148"/>
      <c r="D57" s="59"/>
      <c r="E57" s="146"/>
      <c r="F57" s="78"/>
      <c r="G57" s="97"/>
      <c r="H57" s="97"/>
      <c r="I57" s="97"/>
      <c r="J57" s="97"/>
      <c r="K57" s="96"/>
      <c r="L57" s="96"/>
      <c r="M57" s="78"/>
      <c r="N57" s="97"/>
      <c r="O57" s="97"/>
      <c r="P57" s="97"/>
      <c r="Q57" s="97"/>
      <c r="R57" s="96"/>
      <c r="S57" s="96"/>
      <c r="T57" s="78"/>
      <c r="U57" s="97"/>
      <c r="V57" s="97"/>
      <c r="W57" s="97"/>
      <c r="X57" s="97"/>
      <c r="Y57" s="96"/>
      <c r="Z57" s="96"/>
      <c r="AA57" s="78"/>
      <c r="AB57" s="97"/>
      <c r="AC57" s="97"/>
      <c r="AD57" s="97"/>
      <c r="AE57" s="97"/>
      <c r="AF57" s="96"/>
      <c r="AG57" s="98"/>
      <c r="AH57" s="96"/>
      <c r="AI57" s="97"/>
      <c r="AJ57" s="97"/>
      <c r="AK57" s="99"/>
      <c r="AL57" s="78"/>
      <c r="AM57" s="78"/>
      <c r="AN57" s="92"/>
    </row>
    <row r="58" spans="2:40" ht="18" customHeight="1">
      <c r="B58" s="118" t="s">
        <v>423</v>
      </c>
      <c r="C58" s="149"/>
      <c r="D58" s="57"/>
      <c r="E58" s="145"/>
      <c r="F58" s="119"/>
      <c r="G58" s="67"/>
      <c r="H58" s="112"/>
      <c r="I58" s="67"/>
      <c r="J58" s="67"/>
      <c r="K58" s="67"/>
      <c r="L58" s="85"/>
      <c r="M58" s="120"/>
      <c r="N58" s="67"/>
      <c r="O58" s="112"/>
      <c r="P58" s="67"/>
      <c r="Q58" s="67"/>
      <c r="R58" s="67"/>
      <c r="S58" s="85"/>
      <c r="T58" s="120"/>
      <c r="U58" s="67"/>
      <c r="V58" s="112"/>
      <c r="W58" s="67"/>
      <c r="X58" s="67"/>
      <c r="Y58" s="67"/>
      <c r="Z58" s="96"/>
      <c r="AA58" s="78"/>
      <c r="AB58" s="97"/>
      <c r="AC58" s="112"/>
      <c r="AD58" s="67"/>
      <c r="AE58" s="67"/>
      <c r="AF58" s="67"/>
      <c r="AG58" s="67"/>
      <c r="AH58" s="108"/>
      <c r="AI58" s="113"/>
      <c r="AJ58" s="109"/>
      <c r="AK58" s="110"/>
      <c r="AL58" s="82"/>
      <c r="AM58" s="83"/>
      <c r="AN58" s="92"/>
    </row>
    <row r="59" spans="2:40" ht="65.25" customHeight="1" thickBot="1">
      <c r="C59" s="744" t="s">
        <v>379</v>
      </c>
      <c r="D59" s="745"/>
      <c r="E59" s="746"/>
      <c r="F59" s="747" t="s">
        <v>427</v>
      </c>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9"/>
    </row>
    <row r="60" spans="2:40" ht="18" customHeight="1">
      <c r="C60" s="114" t="s">
        <v>425</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row>
    <row r="61" spans="2:40" ht="18" customHeight="1">
      <c r="C61" s="115" t="s">
        <v>382</v>
      </c>
      <c r="AE61" s="153"/>
      <c r="AF61" s="153"/>
      <c r="AG61" s="153"/>
      <c r="AH61" s="153"/>
      <c r="AI61" s="153"/>
      <c r="AJ61" s="153"/>
      <c r="AK61" s="153"/>
      <c r="AL61" s="153"/>
      <c r="AM61" s="153"/>
    </row>
    <row r="62" spans="2:40" ht="18" customHeight="1">
      <c r="C62" s="115" t="s">
        <v>383</v>
      </c>
      <c r="AE62" s="153"/>
      <c r="AF62" s="153"/>
      <c r="AG62" s="153"/>
      <c r="AH62" s="153"/>
      <c r="AI62" s="153"/>
      <c r="AJ62" s="153"/>
      <c r="AK62" s="153"/>
      <c r="AL62" s="153"/>
      <c r="AM62" s="153"/>
    </row>
    <row r="63" spans="2:40">
      <c r="C63" s="115"/>
      <c r="D63" s="116" t="s">
        <v>380</v>
      </c>
      <c r="AE63" s="153"/>
      <c r="AF63" s="153"/>
      <c r="AG63" s="153"/>
      <c r="AH63" s="153"/>
      <c r="AI63" s="153"/>
      <c r="AJ63" s="153"/>
      <c r="AK63" s="153"/>
      <c r="AL63" s="153"/>
      <c r="AM63" s="153"/>
    </row>
    <row r="64" spans="2:40" ht="18" customHeight="1">
      <c r="C64" s="115" t="s">
        <v>384</v>
      </c>
      <c r="AE64" s="153"/>
      <c r="AF64" s="153"/>
      <c r="AG64" s="153"/>
      <c r="AH64" s="153"/>
      <c r="AI64" s="153"/>
      <c r="AJ64" s="153"/>
      <c r="AK64" s="153"/>
      <c r="AL64" s="153"/>
      <c r="AM64" s="153"/>
    </row>
    <row r="65" spans="3:39">
      <c r="C65" s="115"/>
      <c r="D65" s="116" t="s">
        <v>381</v>
      </c>
      <c r="E65" s="116"/>
      <c r="AE65" s="153"/>
      <c r="AF65" s="153"/>
      <c r="AG65" s="153"/>
      <c r="AH65" s="153"/>
      <c r="AI65" s="153"/>
      <c r="AJ65" s="153"/>
      <c r="AK65" s="153"/>
      <c r="AL65" s="153"/>
      <c r="AM65" s="153"/>
    </row>
    <row r="66" spans="3:39" ht="18" customHeight="1">
      <c r="C66" s="115" t="s">
        <v>385</v>
      </c>
      <c r="AE66" s="153"/>
      <c r="AF66" s="153"/>
      <c r="AG66" s="153"/>
      <c r="AH66" s="153"/>
      <c r="AI66" s="153"/>
      <c r="AJ66" s="153"/>
      <c r="AK66" s="153"/>
      <c r="AL66" s="153"/>
      <c r="AM66" s="153"/>
    </row>
    <row r="67" spans="3:39" ht="18" customHeight="1">
      <c r="C67" s="115" t="s">
        <v>386</v>
      </c>
    </row>
  </sheetData>
  <mergeCells count="21">
    <mergeCell ref="C59:E59"/>
    <mergeCell ref="F59:AN59"/>
    <mergeCell ref="Z4:AC4"/>
    <mergeCell ref="AF4:AI4"/>
    <mergeCell ref="AJ4:AK4"/>
    <mergeCell ref="D6:D8"/>
    <mergeCell ref="F6:L6"/>
    <mergeCell ref="M6:S6"/>
    <mergeCell ref="T6:Z6"/>
    <mergeCell ref="AA6:AG6"/>
    <mergeCell ref="AH6:AK7"/>
    <mergeCell ref="AD4:AE4"/>
    <mergeCell ref="C5:D5"/>
    <mergeCell ref="E5:T5"/>
    <mergeCell ref="Z3:AC3"/>
    <mergeCell ref="AD3:AM3"/>
    <mergeCell ref="AM1:AN1"/>
    <mergeCell ref="L2:M2"/>
    <mergeCell ref="Q2:R2"/>
    <mergeCell ref="Z2:AC2"/>
    <mergeCell ref="AD2:AM2"/>
  </mergeCells>
  <phoneticPr fontId="1"/>
  <dataValidations count="1">
    <dataValidation type="list" allowBlank="1" showInputMessage="1" showErrorMessage="1" sqref="WVL983079:WVL983098 D9:D58 WVL9:WVL58 WLP9:WLP58 WBT9:WBT58 VRX9:VRX58 VIB9:VIB58 UYF9:UYF58 UOJ9:UOJ58 UEN9:UEN58 TUR9:TUR58 TKV9:TKV58 TAZ9:TAZ58 SRD9:SRD58 SHH9:SHH58 RXL9:RXL58 RNP9:RNP58 RDT9:RDT58 QTX9:QTX58 QKB9:QKB58 QAF9:QAF58 PQJ9:PQJ58 PGN9:PGN58 OWR9:OWR58 OMV9:OMV58 OCZ9:OCZ58 NTD9:NTD58 NJH9:NJH58 MZL9:MZL58 MPP9:MPP58 MFT9:MFT58 LVX9:LVX58 LMB9:LMB58 LCF9:LCF58 KSJ9:KSJ58 KIN9:KIN58 JYR9:JYR58 JOV9:JOV58 JEZ9:JEZ58 IVD9:IVD58 ILH9:ILH58 IBL9:IBL58 HRP9:HRP58 HHT9:HHT58 GXX9:GXX58 GOB9:GOB58 GEF9:GEF58 FUJ9:FUJ58 FKN9:FKN58 FAR9:FAR58 EQV9:EQV58 EGZ9:EGZ58 DXD9:DXD58 DNH9:DNH58 DDL9:DDL58 CTP9:CTP58 CJT9:CJT58 BZX9:BZX58 BQB9:BQB58 BGF9:BGF58 AWJ9:AWJ58 AMN9:AMN58 ACR9:ACR58 SV9:SV58 IZ9:IZ58 D65575:D65594 IZ65575:IZ65594 SV65575:SV65594 ACR65575:ACR65594 AMN65575:AMN65594 AWJ65575:AWJ65594 BGF65575:BGF65594 BQB65575:BQB65594 BZX65575:BZX65594 CJT65575:CJT65594 CTP65575:CTP65594 DDL65575:DDL65594 DNH65575:DNH65594 DXD65575:DXD65594 EGZ65575:EGZ65594 EQV65575:EQV65594 FAR65575:FAR65594 FKN65575:FKN65594 FUJ65575:FUJ65594 GEF65575:GEF65594 GOB65575:GOB65594 GXX65575:GXX65594 HHT65575:HHT65594 HRP65575:HRP65594 IBL65575:IBL65594 ILH65575:ILH65594 IVD65575:IVD65594 JEZ65575:JEZ65594 JOV65575:JOV65594 JYR65575:JYR65594 KIN65575:KIN65594 KSJ65575:KSJ65594 LCF65575:LCF65594 LMB65575:LMB65594 LVX65575:LVX65594 MFT65575:MFT65594 MPP65575:MPP65594 MZL65575:MZL65594 NJH65575:NJH65594 NTD65575:NTD65594 OCZ65575:OCZ65594 OMV65575:OMV65594 OWR65575:OWR65594 PGN65575:PGN65594 PQJ65575:PQJ65594 QAF65575:QAF65594 QKB65575:QKB65594 QTX65575:QTX65594 RDT65575:RDT65594 RNP65575:RNP65594 RXL65575:RXL65594 SHH65575:SHH65594 SRD65575:SRD65594 TAZ65575:TAZ65594 TKV65575:TKV65594 TUR65575:TUR65594 UEN65575:UEN65594 UOJ65575:UOJ65594 UYF65575:UYF65594 VIB65575:VIB65594 VRX65575:VRX65594 WBT65575:WBT65594 WLP65575:WLP65594 WVL65575:WVL65594 D131111:D131130 IZ131111:IZ131130 SV131111:SV131130 ACR131111:ACR131130 AMN131111:AMN131130 AWJ131111:AWJ131130 BGF131111:BGF131130 BQB131111:BQB131130 BZX131111:BZX131130 CJT131111:CJT131130 CTP131111:CTP131130 DDL131111:DDL131130 DNH131111:DNH131130 DXD131111:DXD131130 EGZ131111:EGZ131130 EQV131111:EQV131130 FAR131111:FAR131130 FKN131111:FKN131130 FUJ131111:FUJ131130 GEF131111:GEF131130 GOB131111:GOB131130 GXX131111:GXX131130 HHT131111:HHT131130 HRP131111:HRP131130 IBL131111:IBL131130 ILH131111:ILH131130 IVD131111:IVD131130 JEZ131111:JEZ131130 JOV131111:JOV131130 JYR131111:JYR131130 KIN131111:KIN131130 KSJ131111:KSJ131130 LCF131111:LCF131130 LMB131111:LMB131130 LVX131111:LVX131130 MFT131111:MFT131130 MPP131111:MPP131130 MZL131111:MZL131130 NJH131111:NJH131130 NTD131111:NTD131130 OCZ131111:OCZ131130 OMV131111:OMV131130 OWR131111:OWR131130 PGN131111:PGN131130 PQJ131111:PQJ131130 QAF131111:QAF131130 QKB131111:QKB131130 QTX131111:QTX131130 RDT131111:RDT131130 RNP131111:RNP131130 RXL131111:RXL131130 SHH131111:SHH131130 SRD131111:SRD131130 TAZ131111:TAZ131130 TKV131111:TKV131130 TUR131111:TUR131130 UEN131111:UEN131130 UOJ131111:UOJ131130 UYF131111:UYF131130 VIB131111:VIB131130 VRX131111:VRX131130 WBT131111:WBT131130 WLP131111:WLP131130 WVL131111:WVL131130 D196647:D196666 IZ196647:IZ196666 SV196647:SV196666 ACR196647:ACR196666 AMN196647:AMN196666 AWJ196647:AWJ196666 BGF196647:BGF196666 BQB196647:BQB196666 BZX196647:BZX196666 CJT196647:CJT196666 CTP196647:CTP196666 DDL196647:DDL196666 DNH196647:DNH196666 DXD196647:DXD196666 EGZ196647:EGZ196666 EQV196647:EQV196666 FAR196647:FAR196666 FKN196647:FKN196666 FUJ196647:FUJ196666 GEF196647:GEF196666 GOB196647:GOB196666 GXX196647:GXX196666 HHT196647:HHT196666 HRP196647:HRP196666 IBL196647:IBL196666 ILH196647:ILH196666 IVD196647:IVD196666 JEZ196647:JEZ196666 JOV196647:JOV196666 JYR196647:JYR196666 KIN196647:KIN196666 KSJ196647:KSJ196666 LCF196647:LCF196666 LMB196647:LMB196666 LVX196647:LVX196666 MFT196647:MFT196666 MPP196647:MPP196666 MZL196647:MZL196666 NJH196647:NJH196666 NTD196647:NTD196666 OCZ196647:OCZ196666 OMV196647:OMV196666 OWR196647:OWR196666 PGN196647:PGN196666 PQJ196647:PQJ196666 QAF196647:QAF196666 QKB196647:QKB196666 QTX196647:QTX196666 RDT196647:RDT196666 RNP196647:RNP196666 RXL196647:RXL196666 SHH196647:SHH196666 SRD196647:SRD196666 TAZ196647:TAZ196666 TKV196647:TKV196666 TUR196647:TUR196666 UEN196647:UEN196666 UOJ196647:UOJ196666 UYF196647:UYF196666 VIB196647:VIB196666 VRX196647:VRX196666 WBT196647:WBT196666 WLP196647:WLP196666 WVL196647:WVL196666 D262183:D262202 IZ262183:IZ262202 SV262183:SV262202 ACR262183:ACR262202 AMN262183:AMN262202 AWJ262183:AWJ262202 BGF262183:BGF262202 BQB262183:BQB262202 BZX262183:BZX262202 CJT262183:CJT262202 CTP262183:CTP262202 DDL262183:DDL262202 DNH262183:DNH262202 DXD262183:DXD262202 EGZ262183:EGZ262202 EQV262183:EQV262202 FAR262183:FAR262202 FKN262183:FKN262202 FUJ262183:FUJ262202 GEF262183:GEF262202 GOB262183:GOB262202 GXX262183:GXX262202 HHT262183:HHT262202 HRP262183:HRP262202 IBL262183:IBL262202 ILH262183:ILH262202 IVD262183:IVD262202 JEZ262183:JEZ262202 JOV262183:JOV262202 JYR262183:JYR262202 KIN262183:KIN262202 KSJ262183:KSJ262202 LCF262183:LCF262202 LMB262183:LMB262202 LVX262183:LVX262202 MFT262183:MFT262202 MPP262183:MPP262202 MZL262183:MZL262202 NJH262183:NJH262202 NTD262183:NTD262202 OCZ262183:OCZ262202 OMV262183:OMV262202 OWR262183:OWR262202 PGN262183:PGN262202 PQJ262183:PQJ262202 QAF262183:QAF262202 QKB262183:QKB262202 QTX262183:QTX262202 RDT262183:RDT262202 RNP262183:RNP262202 RXL262183:RXL262202 SHH262183:SHH262202 SRD262183:SRD262202 TAZ262183:TAZ262202 TKV262183:TKV262202 TUR262183:TUR262202 UEN262183:UEN262202 UOJ262183:UOJ262202 UYF262183:UYF262202 VIB262183:VIB262202 VRX262183:VRX262202 WBT262183:WBT262202 WLP262183:WLP262202 WVL262183:WVL262202 D327719:D327738 IZ327719:IZ327738 SV327719:SV327738 ACR327719:ACR327738 AMN327719:AMN327738 AWJ327719:AWJ327738 BGF327719:BGF327738 BQB327719:BQB327738 BZX327719:BZX327738 CJT327719:CJT327738 CTP327719:CTP327738 DDL327719:DDL327738 DNH327719:DNH327738 DXD327719:DXD327738 EGZ327719:EGZ327738 EQV327719:EQV327738 FAR327719:FAR327738 FKN327719:FKN327738 FUJ327719:FUJ327738 GEF327719:GEF327738 GOB327719:GOB327738 GXX327719:GXX327738 HHT327719:HHT327738 HRP327719:HRP327738 IBL327719:IBL327738 ILH327719:ILH327738 IVD327719:IVD327738 JEZ327719:JEZ327738 JOV327719:JOV327738 JYR327719:JYR327738 KIN327719:KIN327738 KSJ327719:KSJ327738 LCF327719:LCF327738 LMB327719:LMB327738 LVX327719:LVX327738 MFT327719:MFT327738 MPP327719:MPP327738 MZL327719:MZL327738 NJH327719:NJH327738 NTD327719:NTD327738 OCZ327719:OCZ327738 OMV327719:OMV327738 OWR327719:OWR327738 PGN327719:PGN327738 PQJ327719:PQJ327738 QAF327719:QAF327738 QKB327719:QKB327738 QTX327719:QTX327738 RDT327719:RDT327738 RNP327719:RNP327738 RXL327719:RXL327738 SHH327719:SHH327738 SRD327719:SRD327738 TAZ327719:TAZ327738 TKV327719:TKV327738 TUR327719:TUR327738 UEN327719:UEN327738 UOJ327719:UOJ327738 UYF327719:UYF327738 VIB327719:VIB327738 VRX327719:VRX327738 WBT327719:WBT327738 WLP327719:WLP327738 WVL327719:WVL327738 D393255:D393274 IZ393255:IZ393274 SV393255:SV393274 ACR393255:ACR393274 AMN393255:AMN393274 AWJ393255:AWJ393274 BGF393255:BGF393274 BQB393255:BQB393274 BZX393255:BZX393274 CJT393255:CJT393274 CTP393255:CTP393274 DDL393255:DDL393274 DNH393255:DNH393274 DXD393255:DXD393274 EGZ393255:EGZ393274 EQV393255:EQV393274 FAR393255:FAR393274 FKN393255:FKN393274 FUJ393255:FUJ393274 GEF393255:GEF393274 GOB393255:GOB393274 GXX393255:GXX393274 HHT393255:HHT393274 HRP393255:HRP393274 IBL393255:IBL393274 ILH393255:ILH393274 IVD393255:IVD393274 JEZ393255:JEZ393274 JOV393255:JOV393274 JYR393255:JYR393274 KIN393255:KIN393274 KSJ393255:KSJ393274 LCF393255:LCF393274 LMB393255:LMB393274 LVX393255:LVX393274 MFT393255:MFT393274 MPP393255:MPP393274 MZL393255:MZL393274 NJH393255:NJH393274 NTD393255:NTD393274 OCZ393255:OCZ393274 OMV393255:OMV393274 OWR393255:OWR393274 PGN393255:PGN393274 PQJ393255:PQJ393274 QAF393255:QAF393274 QKB393255:QKB393274 QTX393255:QTX393274 RDT393255:RDT393274 RNP393255:RNP393274 RXL393255:RXL393274 SHH393255:SHH393274 SRD393255:SRD393274 TAZ393255:TAZ393274 TKV393255:TKV393274 TUR393255:TUR393274 UEN393255:UEN393274 UOJ393255:UOJ393274 UYF393255:UYF393274 VIB393255:VIB393274 VRX393255:VRX393274 WBT393255:WBT393274 WLP393255:WLP393274 WVL393255:WVL393274 D458791:D458810 IZ458791:IZ458810 SV458791:SV458810 ACR458791:ACR458810 AMN458791:AMN458810 AWJ458791:AWJ458810 BGF458791:BGF458810 BQB458791:BQB458810 BZX458791:BZX458810 CJT458791:CJT458810 CTP458791:CTP458810 DDL458791:DDL458810 DNH458791:DNH458810 DXD458791:DXD458810 EGZ458791:EGZ458810 EQV458791:EQV458810 FAR458791:FAR458810 FKN458791:FKN458810 FUJ458791:FUJ458810 GEF458791:GEF458810 GOB458791:GOB458810 GXX458791:GXX458810 HHT458791:HHT458810 HRP458791:HRP458810 IBL458791:IBL458810 ILH458791:ILH458810 IVD458791:IVD458810 JEZ458791:JEZ458810 JOV458791:JOV458810 JYR458791:JYR458810 KIN458791:KIN458810 KSJ458791:KSJ458810 LCF458791:LCF458810 LMB458791:LMB458810 LVX458791:LVX458810 MFT458791:MFT458810 MPP458791:MPP458810 MZL458791:MZL458810 NJH458791:NJH458810 NTD458791:NTD458810 OCZ458791:OCZ458810 OMV458791:OMV458810 OWR458791:OWR458810 PGN458791:PGN458810 PQJ458791:PQJ458810 QAF458791:QAF458810 QKB458791:QKB458810 QTX458791:QTX458810 RDT458791:RDT458810 RNP458791:RNP458810 RXL458791:RXL458810 SHH458791:SHH458810 SRD458791:SRD458810 TAZ458791:TAZ458810 TKV458791:TKV458810 TUR458791:TUR458810 UEN458791:UEN458810 UOJ458791:UOJ458810 UYF458791:UYF458810 VIB458791:VIB458810 VRX458791:VRX458810 WBT458791:WBT458810 WLP458791:WLP458810 WVL458791:WVL458810 D524327:D524346 IZ524327:IZ524346 SV524327:SV524346 ACR524327:ACR524346 AMN524327:AMN524346 AWJ524327:AWJ524346 BGF524327:BGF524346 BQB524327:BQB524346 BZX524327:BZX524346 CJT524327:CJT524346 CTP524327:CTP524346 DDL524327:DDL524346 DNH524327:DNH524346 DXD524327:DXD524346 EGZ524327:EGZ524346 EQV524327:EQV524346 FAR524327:FAR524346 FKN524327:FKN524346 FUJ524327:FUJ524346 GEF524327:GEF524346 GOB524327:GOB524346 GXX524327:GXX524346 HHT524327:HHT524346 HRP524327:HRP524346 IBL524327:IBL524346 ILH524327:ILH524346 IVD524327:IVD524346 JEZ524327:JEZ524346 JOV524327:JOV524346 JYR524327:JYR524346 KIN524327:KIN524346 KSJ524327:KSJ524346 LCF524327:LCF524346 LMB524327:LMB524346 LVX524327:LVX524346 MFT524327:MFT524346 MPP524327:MPP524346 MZL524327:MZL524346 NJH524327:NJH524346 NTD524327:NTD524346 OCZ524327:OCZ524346 OMV524327:OMV524346 OWR524327:OWR524346 PGN524327:PGN524346 PQJ524327:PQJ524346 QAF524327:QAF524346 QKB524327:QKB524346 QTX524327:QTX524346 RDT524327:RDT524346 RNP524327:RNP524346 RXL524327:RXL524346 SHH524327:SHH524346 SRD524327:SRD524346 TAZ524327:TAZ524346 TKV524327:TKV524346 TUR524327:TUR524346 UEN524327:UEN524346 UOJ524327:UOJ524346 UYF524327:UYF524346 VIB524327:VIB524346 VRX524327:VRX524346 WBT524327:WBT524346 WLP524327:WLP524346 WVL524327:WVL524346 D589863:D589882 IZ589863:IZ589882 SV589863:SV589882 ACR589863:ACR589882 AMN589863:AMN589882 AWJ589863:AWJ589882 BGF589863:BGF589882 BQB589863:BQB589882 BZX589863:BZX589882 CJT589863:CJT589882 CTP589863:CTP589882 DDL589863:DDL589882 DNH589863:DNH589882 DXD589863:DXD589882 EGZ589863:EGZ589882 EQV589863:EQV589882 FAR589863:FAR589882 FKN589863:FKN589882 FUJ589863:FUJ589882 GEF589863:GEF589882 GOB589863:GOB589882 GXX589863:GXX589882 HHT589863:HHT589882 HRP589863:HRP589882 IBL589863:IBL589882 ILH589863:ILH589882 IVD589863:IVD589882 JEZ589863:JEZ589882 JOV589863:JOV589882 JYR589863:JYR589882 KIN589863:KIN589882 KSJ589863:KSJ589882 LCF589863:LCF589882 LMB589863:LMB589882 LVX589863:LVX589882 MFT589863:MFT589882 MPP589863:MPP589882 MZL589863:MZL589882 NJH589863:NJH589882 NTD589863:NTD589882 OCZ589863:OCZ589882 OMV589863:OMV589882 OWR589863:OWR589882 PGN589863:PGN589882 PQJ589863:PQJ589882 QAF589863:QAF589882 QKB589863:QKB589882 QTX589863:QTX589882 RDT589863:RDT589882 RNP589863:RNP589882 RXL589863:RXL589882 SHH589863:SHH589882 SRD589863:SRD589882 TAZ589863:TAZ589882 TKV589863:TKV589882 TUR589863:TUR589882 UEN589863:UEN589882 UOJ589863:UOJ589882 UYF589863:UYF589882 VIB589863:VIB589882 VRX589863:VRX589882 WBT589863:WBT589882 WLP589863:WLP589882 WVL589863:WVL589882 D655399:D655418 IZ655399:IZ655418 SV655399:SV655418 ACR655399:ACR655418 AMN655399:AMN655418 AWJ655399:AWJ655418 BGF655399:BGF655418 BQB655399:BQB655418 BZX655399:BZX655418 CJT655399:CJT655418 CTP655399:CTP655418 DDL655399:DDL655418 DNH655399:DNH655418 DXD655399:DXD655418 EGZ655399:EGZ655418 EQV655399:EQV655418 FAR655399:FAR655418 FKN655399:FKN655418 FUJ655399:FUJ655418 GEF655399:GEF655418 GOB655399:GOB655418 GXX655399:GXX655418 HHT655399:HHT655418 HRP655399:HRP655418 IBL655399:IBL655418 ILH655399:ILH655418 IVD655399:IVD655418 JEZ655399:JEZ655418 JOV655399:JOV655418 JYR655399:JYR655418 KIN655399:KIN655418 KSJ655399:KSJ655418 LCF655399:LCF655418 LMB655399:LMB655418 LVX655399:LVX655418 MFT655399:MFT655418 MPP655399:MPP655418 MZL655399:MZL655418 NJH655399:NJH655418 NTD655399:NTD655418 OCZ655399:OCZ655418 OMV655399:OMV655418 OWR655399:OWR655418 PGN655399:PGN655418 PQJ655399:PQJ655418 QAF655399:QAF655418 QKB655399:QKB655418 QTX655399:QTX655418 RDT655399:RDT655418 RNP655399:RNP655418 RXL655399:RXL655418 SHH655399:SHH655418 SRD655399:SRD655418 TAZ655399:TAZ655418 TKV655399:TKV655418 TUR655399:TUR655418 UEN655399:UEN655418 UOJ655399:UOJ655418 UYF655399:UYF655418 VIB655399:VIB655418 VRX655399:VRX655418 WBT655399:WBT655418 WLP655399:WLP655418 WVL655399:WVL655418 D720935:D720954 IZ720935:IZ720954 SV720935:SV720954 ACR720935:ACR720954 AMN720935:AMN720954 AWJ720935:AWJ720954 BGF720935:BGF720954 BQB720935:BQB720954 BZX720935:BZX720954 CJT720935:CJT720954 CTP720935:CTP720954 DDL720935:DDL720954 DNH720935:DNH720954 DXD720935:DXD720954 EGZ720935:EGZ720954 EQV720935:EQV720954 FAR720935:FAR720954 FKN720935:FKN720954 FUJ720935:FUJ720954 GEF720935:GEF720954 GOB720935:GOB720954 GXX720935:GXX720954 HHT720935:HHT720954 HRP720935:HRP720954 IBL720935:IBL720954 ILH720935:ILH720954 IVD720935:IVD720954 JEZ720935:JEZ720954 JOV720935:JOV720954 JYR720935:JYR720954 KIN720935:KIN720954 KSJ720935:KSJ720954 LCF720935:LCF720954 LMB720935:LMB720954 LVX720935:LVX720954 MFT720935:MFT720954 MPP720935:MPP720954 MZL720935:MZL720954 NJH720935:NJH720954 NTD720935:NTD720954 OCZ720935:OCZ720954 OMV720935:OMV720954 OWR720935:OWR720954 PGN720935:PGN720954 PQJ720935:PQJ720954 QAF720935:QAF720954 QKB720935:QKB720954 QTX720935:QTX720954 RDT720935:RDT720954 RNP720935:RNP720954 RXL720935:RXL720954 SHH720935:SHH720954 SRD720935:SRD720954 TAZ720935:TAZ720954 TKV720935:TKV720954 TUR720935:TUR720954 UEN720935:UEN720954 UOJ720935:UOJ720954 UYF720935:UYF720954 VIB720935:VIB720954 VRX720935:VRX720954 WBT720935:WBT720954 WLP720935:WLP720954 WVL720935:WVL720954 D786471:D786490 IZ786471:IZ786490 SV786471:SV786490 ACR786471:ACR786490 AMN786471:AMN786490 AWJ786471:AWJ786490 BGF786471:BGF786490 BQB786471:BQB786490 BZX786471:BZX786490 CJT786471:CJT786490 CTP786471:CTP786490 DDL786471:DDL786490 DNH786471:DNH786490 DXD786471:DXD786490 EGZ786471:EGZ786490 EQV786471:EQV786490 FAR786471:FAR786490 FKN786471:FKN786490 FUJ786471:FUJ786490 GEF786471:GEF786490 GOB786471:GOB786490 GXX786471:GXX786490 HHT786471:HHT786490 HRP786471:HRP786490 IBL786471:IBL786490 ILH786471:ILH786490 IVD786471:IVD786490 JEZ786471:JEZ786490 JOV786471:JOV786490 JYR786471:JYR786490 KIN786471:KIN786490 KSJ786471:KSJ786490 LCF786471:LCF786490 LMB786471:LMB786490 LVX786471:LVX786490 MFT786471:MFT786490 MPP786471:MPP786490 MZL786471:MZL786490 NJH786471:NJH786490 NTD786471:NTD786490 OCZ786471:OCZ786490 OMV786471:OMV786490 OWR786471:OWR786490 PGN786471:PGN786490 PQJ786471:PQJ786490 QAF786471:QAF786490 QKB786471:QKB786490 QTX786471:QTX786490 RDT786471:RDT786490 RNP786471:RNP786490 RXL786471:RXL786490 SHH786471:SHH786490 SRD786471:SRD786490 TAZ786471:TAZ786490 TKV786471:TKV786490 TUR786471:TUR786490 UEN786471:UEN786490 UOJ786471:UOJ786490 UYF786471:UYF786490 VIB786471:VIB786490 VRX786471:VRX786490 WBT786471:WBT786490 WLP786471:WLP786490 WVL786471:WVL786490 D852007:D852026 IZ852007:IZ852026 SV852007:SV852026 ACR852007:ACR852026 AMN852007:AMN852026 AWJ852007:AWJ852026 BGF852007:BGF852026 BQB852007:BQB852026 BZX852007:BZX852026 CJT852007:CJT852026 CTP852007:CTP852026 DDL852007:DDL852026 DNH852007:DNH852026 DXD852007:DXD852026 EGZ852007:EGZ852026 EQV852007:EQV852026 FAR852007:FAR852026 FKN852007:FKN852026 FUJ852007:FUJ852026 GEF852007:GEF852026 GOB852007:GOB852026 GXX852007:GXX852026 HHT852007:HHT852026 HRP852007:HRP852026 IBL852007:IBL852026 ILH852007:ILH852026 IVD852007:IVD852026 JEZ852007:JEZ852026 JOV852007:JOV852026 JYR852007:JYR852026 KIN852007:KIN852026 KSJ852007:KSJ852026 LCF852007:LCF852026 LMB852007:LMB852026 LVX852007:LVX852026 MFT852007:MFT852026 MPP852007:MPP852026 MZL852007:MZL852026 NJH852007:NJH852026 NTD852007:NTD852026 OCZ852007:OCZ852026 OMV852007:OMV852026 OWR852007:OWR852026 PGN852007:PGN852026 PQJ852007:PQJ852026 QAF852007:QAF852026 QKB852007:QKB852026 QTX852007:QTX852026 RDT852007:RDT852026 RNP852007:RNP852026 RXL852007:RXL852026 SHH852007:SHH852026 SRD852007:SRD852026 TAZ852007:TAZ852026 TKV852007:TKV852026 TUR852007:TUR852026 UEN852007:UEN852026 UOJ852007:UOJ852026 UYF852007:UYF852026 VIB852007:VIB852026 VRX852007:VRX852026 WBT852007:WBT852026 WLP852007:WLP852026 WVL852007:WVL852026 D917543:D917562 IZ917543:IZ917562 SV917543:SV917562 ACR917543:ACR917562 AMN917543:AMN917562 AWJ917543:AWJ917562 BGF917543:BGF917562 BQB917543:BQB917562 BZX917543:BZX917562 CJT917543:CJT917562 CTP917543:CTP917562 DDL917543:DDL917562 DNH917543:DNH917562 DXD917543:DXD917562 EGZ917543:EGZ917562 EQV917543:EQV917562 FAR917543:FAR917562 FKN917543:FKN917562 FUJ917543:FUJ917562 GEF917543:GEF917562 GOB917543:GOB917562 GXX917543:GXX917562 HHT917543:HHT917562 HRP917543:HRP917562 IBL917543:IBL917562 ILH917543:ILH917562 IVD917543:IVD917562 JEZ917543:JEZ917562 JOV917543:JOV917562 JYR917543:JYR917562 KIN917543:KIN917562 KSJ917543:KSJ917562 LCF917543:LCF917562 LMB917543:LMB917562 LVX917543:LVX917562 MFT917543:MFT917562 MPP917543:MPP917562 MZL917543:MZL917562 NJH917543:NJH917562 NTD917543:NTD917562 OCZ917543:OCZ917562 OMV917543:OMV917562 OWR917543:OWR917562 PGN917543:PGN917562 PQJ917543:PQJ917562 QAF917543:QAF917562 QKB917543:QKB917562 QTX917543:QTX917562 RDT917543:RDT917562 RNP917543:RNP917562 RXL917543:RXL917562 SHH917543:SHH917562 SRD917543:SRD917562 TAZ917543:TAZ917562 TKV917543:TKV917562 TUR917543:TUR917562 UEN917543:UEN917562 UOJ917543:UOJ917562 UYF917543:UYF917562 VIB917543:VIB917562 VRX917543:VRX917562 WBT917543:WBT917562 WLP917543:WLP917562 WVL917543:WVL917562 D983079:D983098 IZ983079:IZ983098 SV983079:SV983098 ACR983079:ACR983098 AMN983079:AMN983098 AWJ983079:AWJ983098 BGF983079:BGF983098 BQB983079:BQB983098 BZX983079:BZX983098 CJT983079:CJT983098 CTP983079:CTP983098 DDL983079:DDL983098 DNH983079:DNH983098 DXD983079:DXD983098 EGZ983079:EGZ983098 EQV983079:EQV983098 FAR983079:FAR983098 FKN983079:FKN983098 FUJ983079:FUJ983098 GEF983079:GEF983098 GOB983079:GOB983098 GXX983079:GXX983098 HHT983079:HHT983098 HRP983079:HRP983098 IBL983079:IBL983098 ILH983079:ILH983098 IVD983079:IVD983098 JEZ983079:JEZ983098 JOV983079:JOV983098 JYR983079:JYR983098 KIN983079:KIN983098 KSJ983079:KSJ983098 LCF983079:LCF983098 LMB983079:LMB983098 LVX983079:LVX983098 MFT983079:MFT983098 MPP983079:MPP983098 MZL983079:MZL983098 NJH983079:NJH983098 NTD983079:NTD983098 OCZ983079:OCZ983098 OMV983079:OMV983098 OWR983079:OWR983098 PGN983079:PGN983098 PQJ983079:PQJ983098 QAF983079:QAF983098 QKB983079:QKB983098 QTX983079:QTX983098 RDT983079:RDT983098 RNP983079:RNP983098 RXL983079:RXL983098 SHH983079:SHH983098 SRD983079:SRD983098 TAZ983079:TAZ983098 TKV983079:TKV983098 TUR983079:TUR983098 UEN983079:UEN983098 UOJ983079:UOJ983098 UYF983079:UYF983098 VIB983079:VIB983098 VRX983079:VRX983098 WBT983079:WBT983098 WLP983079:WLP983098">
      <formula1>$AQ$6:$AQ$10</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O104"/>
  <sheetViews>
    <sheetView view="pageBreakPreview" zoomScale="85" zoomScaleNormal="100" zoomScaleSheetLayoutView="85" workbookViewId="0">
      <selection activeCell="A11" sqref="A11"/>
    </sheetView>
  </sheetViews>
  <sheetFormatPr defaultColWidth="10.25" defaultRowHeight="13.5"/>
  <cols>
    <col min="1" max="1" width="1" style="159" customWidth="1"/>
    <col min="2" max="2" width="12.5" style="159" customWidth="1"/>
    <col min="3" max="3" width="3.5" style="159" customWidth="1"/>
    <col min="4" max="4" width="5.125" style="159" customWidth="1"/>
    <col min="5" max="5" width="12" style="159" customWidth="1"/>
    <col min="6" max="38" width="3.75" style="159" customWidth="1"/>
    <col min="39" max="39" width="6.125" style="159" customWidth="1"/>
    <col min="40" max="40" width="5.875" style="159" customWidth="1"/>
    <col min="41" max="41" width="6.375" style="159" customWidth="1"/>
    <col min="42" max="42" width="1.25" style="159" customWidth="1"/>
    <col min="43" max="257" width="10.25" style="159"/>
    <col min="258" max="258" width="12.5" style="159" customWidth="1"/>
    <col min="259" max="259" width="3.5" style="159" customWidth="1"/>
    <col min="260" max="260" width="5.125" style="159" customWidth="1"/>
    <col min="261" max="261" width="12" style="159" customWidth="1"/>
    <col min="262" max="294" width="3.75" style="159" customWidth="1"/>
    <col min="295" max="295" width="6.125" style="159" customWidth="1"/>
    <col min="296" max="296" width="5.875" style="159" customWidth="1"/>
    <col min="297" max="297" width="6.375" style="159" customWidth="1"/>
    <col min="298" max="513" width="10.25" style="159"/>
    <col min="514" max="514" width="12.5" style="159" customWidth="1"/>
    <col min="515" max="515" width="3.5" style="159" customWidth="1"/>
    <col min="516" max="516" width="5.125" style="159" customWidth="1"/>
    <col min="517" max="517" width="12" style="159" customWidth="1"/>
    <col min="518" max="550" width="3.75" style="159" customWidth="1"/>
    <col min="551" max="551" width="6.125" style="159" customWidth="1"/>
    <col min="552" max="552" width="5.875" style="159" customWidth="1"/>
    <col min="553" max="553" width="6.375" style="159" customWidth="1"/>
    <col min="554" max="769" width="10.25" style="159"/>
    <col min="770" max="770" width="12.5" style="159" customWidth="1"/>
    <col min="771" max="771" width="3.5" style="159" customWidth="1"/>
    <col min="772" max="772" width="5.125" style="159" customWidth="1"/>
    <col min="773" max="773" width="12" style="159" customWidth="1"/>
    <col min="774" max="806" width="3.75" style="159" customWidth="1"/>
    <col min="807" max="807" width="6.125" style="159" customWidth="1"/>
    <col min="808" max="808" width="5.875" style="159" customWidth="1"/>
    <col min="809" max="809" width="6.375" style="159" customWidth="1"/>
    <col min="810" max="1025" width="10.25" style="159"/>
    <col min="1026" max="1026" width="12.5" style="159" customWidth="1"/>
    <col min="1027" max="1027" width="3.5" style="159" customWidth="1"/>
    <col min="1028" max="1028" width="5.125" style="159" customWidth="1"/>
    <col min="1029" max="1029" width="12" style="159" customWidth="1"/>
    <col min="1030" max="1062" width="3.75" style="159" customWidth="1"/>
    <col min="1063" max="1063" width="6.125" style="159" customWidth="1"/>
    <col min="1064" max="1064" width="5.875" style="159" customWidth="1"/>
    <col min="1065" max="1065" width="6.375" style="159" customWidth="1"/>
    <col min="1066" max="1281" width="10.25" style="159"/>
    <col min="1282" max="1282" width="12.5" style="159" customWidth="1"/>
    <col min="1283" max="1283" width="3.5" style="159" customWidth="1"/>
    <col min="1284" max="1284" width="5.125" style="159" customWidth="1"/>
    <col min="1285" max="1285" width="12" style="159" customWidth="1"/>
    <col min="1286" max="1318" width="3.75" style="159" customWidth="1"/>
    <col min="1319" max="1319" width="6.125" style="159" customWidth="1"/>
    <col min="1320" max="1320" width="5.875" style="159" customWidth="1"/>
    <col min="1321" max="1321" width="6.375" style="159" customWidth="1"/>
    <col min="1322" max="1537" width="10.25" style="159"/>
    <col min="1538" max="1538" width="12.5" style="159" customWidth="1"/>
    <col min="1539" max="1539" width="3.5" style="159" customWidth="1"/>
    <col min="1540" max="1540" width="5.125" style="159" customWidth="1"/>
    <col min="1541" max="1541" width="12" style="159" customWidth="1"/>
    <col min="1542" max="1574" width="3.75" style="159" customWidth="1"/>
    <col min="1575" max="1575" width="6.125" style="159" customWidth="1"/>
    <col min="1576" max="1576" width="5.875" style="159" customWidth="1"/>
    <col min="1577" max="1577" width="6.375" style="159" customWidth="1"/>
    <col min="1578" max="1793" width="10.25" style="159"/>
    <col min="1794" max="1794" width="12.5" style="159" customWidth="1"/>
    <col min="1795" max="1795" width="3.5" style="159" customWidth="1"/>
    <col min="1796" max="1796" width="5.125" style="159" customWidth="1"/>
    <col min="1797" max="1797" width="12" style="159" customWidth="1"/>
    <col min="1798" max="1830" width="3.75" style="159" customWidth="1"/>
    <col min="1831" max="1831" width="6.125" style="159" customWidth="1"/>
    <col min="1832" max="1832" width="5.875" style="159" customWidth="1"/>
    <col min="1833" max="1833" width="6.375" style="159" customWidth="1"/>
    <col min="1834" max="2049" width="10.25" style="159"/>
    <col min="2050" max="2050" width="12.5" style="159" customWidth="1"/>
    <col min="2051" max="2051" width="3.5" style="159" customWidth="1"/>
    <col min="2052" max="2052" width="5.125" style="159" customWidth="1"/>
    <col min="2053" max="2053" width="12" style="159" customWidth="1"/>
    <col min="2054" max="2086" width="3.75" style="159" customWidth="1"/>
    <col min="2087" max="2087" width="6.125" style="159" customWidth="1"/>
    <col min="2088" max="2088" width="5.875" style="159" customWidth="1"/>
    <col min="2089" max="2089" width="6.375" style="159" customWidth="1"/>
    <col min="2090" max="2305" width="10.25" style="159"/>
    <col min="2306" max="2306" width="12.5" style="159" customWidth="1"/>
    <col min="2307" max="2307" width="3.5" style="159" customWidth="1"/>
    <col min="2308" max="2308" width="5.125" style="159" customWidth="1"/>
    <col min="2309" max="2309" width="12" style="159" customWidth="1"/>
    <col min="2310" max="2342" width="3.75" style="159" customWidth="1"/>
    <col min="2343" max="2343" width="6.125" style="159" customWidth="1"/>
    <col min="2344" max="2344" width="5.875" style="159" customWidth="1"/>
    <col min="2345" max="2345" width="6.375" style="159" customWidth="1"/>
    <col min="2346" max="2561" width="10.25" style="159"/>
    <col min="2562" max="2562" width="12.5" style="159" customWidth="1"/>
    <col min="2563" max="2563" width="3.5" style="159" customWidth="1"/>
    <col min="2564" max="2564" width="5.125" style="159" customWidth="1"/>
    <col min="2565" max="2565" width="12" style="159" customWidth="1"/>
    <col min="2566" max="2598" width="3.75" style="159" customWidth="1"/>
    <col min="2599" max="2599" width="6.125" style="159" customWidth="1"/>
    <col min="2600" max="2600" width="5.875" style="159" customWidth="1"/>
    <col min="2601" max="2601" width="6.375" style="159" customWidth="1"/>
    <col min="2602" max="2817" width="10.25" style="159"/>
    <col min="2818" max="2818" width="12.5" style="159" customWidth="1"/>
    <col min="2819" max="2819" width="3.5" style="159" customWidth="1"/>
    <col min="2820" max="2820" width="5.125" style="159" customWidth="1"/>
    <col min="2821" max="2821" width="12" style="159" customWidth="1"/>
    <col min="2822" max="2854" width="3.75" style="159" customWidth="1"/>
    <col min="2855" max="2855" width="6.125" style="159" customWidth="1"/>
    <col min="2856" max="2856" width="5.875" style="159" customWidth="1"/>
    <col min="2857" max="2857" width="6.375" style="159" customWidth="1"/>
    <col min="2858" max="3073" width="10.25" style="159"/>
    <col min="3074" max="3074" width="12.5" style="159" customWidth="1"/>
    <col min="3075" max="3075" width="3.5" style="159" customWidth="1"/>
    <col min="3076" max="3076" width="5.125" style="159" customWidth="1"/>
    <col min="3077" max="3077" width="12" style="159" customWidth="1"/>
    <col min="3078" max="3110" width="3.75" style="159" customWidth="1"/>
    <col min="3111" max="3111" width="6.125" style="159" customWidth="1"/>
    <col min="3112" max="3112" width="5.875" style="159" customWidth="1"/>
    <col min="3113" max="3113" width="6.375" style="159" customWidth="1"/>
    <col min="3114" max="3329" width="10.25" style="159"/>
    <col min="3330" max="3330" width="12.5" style="159" customWidth="1"/>
    <col min="3331" max="3331" width="3.5" style="159" customWidth="1"/>
    <col min="3332" max="3332" width="5.125" style="159" customWidth="1"/>
    <col min="3333" max="3333" width="12" style="159" customWidth="1"/>
    <col min="3334" max="3366" width="3.75" style="159" customWidth="1"/>
    <col min="3367" max="3367" width="6.125" style="159" customWidth="1"/>
    <col min="3368" max="3368" width="5.875" style="159" customWidth="1"/>
    <col min="3369" max="3369" width="6.375" style="159" customWidth="1"/>
    <col min="3370" max="3585" width="10.25" style="159"/>
    <col min="3586" max="3586" width="12.5" style="159" customWidth="1"/>
    <col min="3587" max="3587" width="3.5" style="159" customWidth="1"/>
    <col min="3588" max="3588" width="5.125" style="159" customWidth="1"/>
    <col min="3589" max="3589" width="12" style="159" customWidth="1"/>
    <col min="3590" max="3622" width="3.75" style="159" customWidth="1"/>
    <col min="3623" max="3623" width="6.125" style="159" customWidth="1"/>
    <col min="3624" max="3624" width="5.875" style="159" customWidth="1"/>
    <col min="3625" max="3625" width="6.375" style="159" customWidth="1"/>
    <col min="3626" max="3841" width="10.25" style="159"/>
    <col min="3842" max="3842" width="12.5" style="159" customWidth="1"/>
    <col min="3843" max="3843" width="3.5" style="159" customWidth="1"/>
    <col min="3844" max="3844" width="5.125" style="159" customWidth="1"/>
    <col min="3845" max="3845" width="12" style="159" customWidth="1"/>
    <col min="3846" max="3878" width="3.75" style="159" customWidth="1"/>
    <col min="3879" max="3879" width="6.125" style="159" customWidth="1"/>
    <col min="3880" max="3880" width="5.875" style="159" customWidth="1"/>
    <col min="3881" max="3881" width="6.375" style="159" customWidth="1"/>
    <col min="3882" max="4097" width="10.25" style="159"/>
    <col min="4098" max="4098" width="12.5" style="159" customWidth="1"/>
    <col min="4099" max="4099" width="3.5" style="159" customWidth="1"/>
    <col min="4100" max="4100" width="5.125" style="159" customWidth="1"/>
    <col min="4101" max="4101" width="12" style="159" customWidth="1"/>
    <col min="4102" max="4134" width="3.75" style="159" customWidth="1"/>
    <col min="4135" max="4135" width="6.125" style="159" customWidth="1"/>
    <col min="4136" max="4136" width="5.875" style="159" customWidth="1"/>
    <col min="4137" max="4137" width="6.375" style="159" customWidth="1"/>
    <col min="4138" max="4353" width="10.25" style="159"/>
    <col min="4354" max="4354" width="12.5" style="159" customWidth="1"/>
    <col min="4355" max="4355" width="3.5" style="159" customWidth="1"/>
    <col min="4356" max="4356" width="5.125" style="159" customWidth="1"/>
    <col min="4357" max="4357" width="12" style="159" customWidth="1"/>
    <col min="4358" max="4390" width="3.75" style="159" customWidth="1"/>
    <col min="4391" max="4391" width="6.125" style="159" customWidth="1"/>
    <col min="4392" max="4392" width="5.875" style="159" customWidth="1"/>
    <col min="4393" max="4393" width="6.375" style="159" customWidth="1"/>
    <col min="4394" max="4609" width="10.25" style="159"/>
    <col min="4610" max="4610" width="12.5" style="159" customWidth="1"/>
    <col min="4611" max="4611" width="3.5" style="159" customWidth="1"/>
    <col min="4612" max="4612" width="5.125" style="159" customWidth="1"/>
    <col min="4613" max="4613" width="12" style="159" customWidth="1"/>
    <col min="4614" max="4646" width="3.75" style="159" customWidth="1"/>
    <col min="4647" max="4647" width="6.125" style="159" customWidth="1"/>
    <col min="4648" max="4648" width="5.875" style="159" customWidth="1"/>
    <col min="4649" max="4649" width="6.375" style="159" customWidth="1"/>
    <col min="4650" max="4865" width="10.25" style="159"/>
    <col min="4866" max="4866" width="12.5" style="159" customWidth="1"/>
    <col min="4867" max="4867" width="3.5" style="159" customWidth="1"/>
    <col min="4868" max="4868" width="5.125" style="159" customWidth="1"/>
    <col min="4869" max="4869" width="12" style="159" customWidth="1"/>
    <col min="4870" max="4902" width="3.75" style="159" customWidth="1"/>
    <col min="4903" max="4903" width="6.125" style="159" customWidth="1"/>
    <col min="4904" max="4904" width="5.875" style="159" customWidth="1"/>
    <col min="4905" max="4905" width="6.375" style="159" customWidth="1"/>
    <col min="4906" max="5121" width="10.25" style="159"/>
    <col min="5122" max="5122" width="12.5" style="159" customWidth="1"/>
    <col min="5123" max="5123" width="3.5" style="159" customWidth="1"/>
    <col min="5124" max="5124" width="5.125" style="159" customWidth="1"/>
    <col min="5125" max="5125" width="12" style="159" customWidth="1"/>
    <col min="5126" max="5158" width="3.75" style="159" customWidth="1"/>
    <col min="5159" max="5159" width="6.125" style="159" customWidth="1"/>
    <col min="5160" max="5160" width="5.875" style="159" customWidth="1"/>
    <col min="5161" max="5161" width="6.375" style="159" customWidth="1"/>
    <col min="5162" max="5377" width="10.25" style="159"/>
    <col min="5378" max="5378" width="12.5" style="159" customWidth="1"/>
    <col min="5379" max="5379" width="3.5" style="159" customWidth="1"/>
    <col min="5380" max="5380" width="5.125" style="159" customWidth="1"/>
    <col min="5381" max="5381" width="12" style="159" customWidth="1"/>
    <col min="5382" max="5414" width="3.75" style="159" customWidth="1"/>
    <col min="5415" max="5415" width="6.125" style="159" customWidth="1"/>
    <col min="5416" max="5416" width="5.875" style="159" customWidth="1"/>
    <col min="5417" max="5417" width="6.375" style="159" customWidth="1"/>
    <col min="5418" max="5633" width="10.25" style="159"/>
    <col min="5634" max="5634" width="12.5" style="159" customWidth="1"/>
    <col min="5635" max="5635" width="3.5" style="159" customWidth="1"/>
    <col min="5636" max="5636" width="5.125" style="159" customWidth="1"/>
    <col min="5637" max="5637" width="12" style="159" customWidth="1"/>
    <col min="5638" max="5670" width="3.75" style="159" customWidth="1"/>
    <col min="5671" max="5671" width="6.125" style="159" customWidth="1"/>
    <col min="5672" max="5672" width="5.875" style="159" customWidth="1"/>
    <col min="5673" max="5673" width="6.375" style="159" customWidth="1"/>
    <col min="5674" max="5889" width="10.25" style="159"/>
    <col min="5890" max="5890" width="12.5" style="159" customWidth="1"/>
    <col min="5891" max="5891" width="3.5" style="159" customWidth="1"/>
    <col min="5892" max="5892" width="5.125" style="159" customWidth="1"/>
    <col min="5893" max="5893" width="12" style="159" customWidth="1"/>
    <col min="5894" max="5926" width="3.75" style="159" customWidth="1"/>
    <col min="5927" max="5927" width="6.125" style="159" customWidth="1"/>
    <col min="5928" max="5928" width="5.875" style="159" customWidth="1"/>
    <col min="5929" max="5929" width="6.375" style="159" customWidth="1"/>
    <col min="5930" max="6145" width="10.25" style="159"/>
    <col min="6146" max="6146" width="12.5" style="159" customWidth="1"/>
    <col min="6147" max="6147" width="3.5" style="159" customWidth="1"/>
    <col min="6148" max="6148" width="5.125" style="159" customWidth="1"/>
    <col min="6149" max="6149" width="12" style="159" customWidth="1"/>
    <col min="6150" max="6182" width="3.75" style="159" customWidth="1"/>
    <col min="6183" max="6183" width="6.125" style="159" customWidth="1"/>
    <col min="6184" max="6184" width="5.875" style="159" customWidth="1"/>
    <col min="6185" max="6185" width="6.375" style="159" customWidth="1"/>
    <col min="6186" max="6401" width="10.25" style="159"/>
    <col min="6402" max="6402" width="12.5" style="159" customWidth="1"/>
    <col min="6403" max="6403" width="3.5" style="159" customWidth="1"/>
    <col min="6404" max="6404" width="5.125" style="159" customWidth="1"/>
    <col min="6405" max="6405" width="12" style="159" customWidth="1"/>
    <col min="6406" max="6438" width="3.75" style="159" customWidth="1"/>
    <col min="6439" max="6439" width="6.125" style="159" customWidth="1"/>
    <col min="6440" max="6440" width="5.875" style="159" customWidth="1"/>
    <col min="6441" max="6441" width="6.375" style="159" customWidth="1"/>
    <col min="6442" max="6657" width="10.25" style="159"/>
    <col min="6658" max="6658" width="12.5" style="159" customWidth="1"/>
    <col min="6659" max="6659" width="3.5" style="159" customWidth="1"/>
    <col min="6660" max="6660" width="5.125" style="159" customWidth="1"/>
    <col min="6661" max="6661" width="12" style="159" customWidth="1"/>
    <col min="6662" max="6694" width="3.75" style="159" customWidth="1"/>
    <col min="6695" max="6695" width="6.125" style="159" customWidth="1"/>
    <col min="6696" max="6696" width="5.875" style="159" customWidth="1"/>
    <col min="6697" max="6697" width="6.375" style="159" customWidth="1"/>
    <col min="6698" max="6913" width="10.25" style="159"/>
    <col min="6914" max="6914" width="12.5" style="159" customWidth="1"/>
    <col min="6915" max="6915" width="3.5" style="159" customWidth="1"/>
    <col min="6916" max="6916" width="5.125" style="159" customWidth="1"/>
    <col min="6917" max="6917" width="12" style="159" customWidth="1"/>
    <col min="6918" max="6950" width="3.75" style="159" customWidth="1"/>
    <col min="6951" max="6951" width="6.125" style="159" customWidth="1"/>
    <col min="6952" max="6952" width="5.875" style="159" customWidth="1"/>
    <col min="6953" max="6953" width="6.375" style="159" customWidth="1"/>
    <col min="6954" max="7169" width="10.25" style="159"/>
    <col min="7170" max="7170" width="12.5" style="159" customWidth="1"/>
    <col min="7171" max="7171" width="3.5" style="159" customWidth="1"/>
    <col min="7172" max="7172" width="5.125" style="159" customWidth="1"/>
    <col min="7173" max="7173" width="12" style="159" customWidth="1"/>
    <col min="7174" max="7206" width="3.75" style="159" customWidth="1"/>
    <col min="7207" max="7207" width="6.125" style="159" customWidth="1"/>
    <col min="7208" max="7208" width="5.875" style="159" customWidth="1"/>
    <col min="7209" max="7209" width="6.375" style="159" customWidth="1"/>
    <col min="7210" max="7425" width="10.25" style="159"/>
    <col min="7426" max="7426" width="12.5" style="159" customWidth="1"/>
    <col min="7427" max="7427" width="3.5" style="159" customWidth="1"/>
    <col min="7428" max="7428" width="5.125" style="159" customWidth="1"/>
    <col min="7429" max="7429" width="12" style="159" customWidth="1"/>
    <col min="7430" max="7462" width="3.75" style="159" customWidth="1"/>
    <col min="7463" max="7463" width="6.125" style="159" customWidth="1"/>
    <col min="7464" max="7464" width="5.875" style="159" customWidth="1"/>
    <col min="7465" max="7465" width="6.375" style="159" customWidth="1"/>
    <col min="7466" max="7681" width="10.25" style="159"/>
    <col min="7682" max="7682" width="12.5" style="159" customWidth="1"/>
    <col min="7683" max="7683" width="3.5" style="159" customWidth="1"/>
    <col min="7684" max="7684" width="5.125" style="159" customWidth="1"/>
    <col min="7685" max="7685" width="12" style="159" customWidth="1"/>
    <col min="7686" max="7718" width="3.75" style="159" customWidth="1"/>
    <col min="7719" max="7719" width="6.125" style="159" customWidth="1"/>
    <col min="7720" max="7720" width="5.875" style="159" customWidth="1"/>
    <col min="7721" max="7721" width="6.375" style="159" customWidth="1"/>
    <col min="7722" max="7937" width="10.25" style="159"/>
    <col min="7938" max="7938" width="12.5" style="159" customWidth="1"/>
    <col min="7939" max="7939" width="3.5" style="159" customWidth="1"/>
    <col min="7940" max="7940" width="5.125" style="159" customWidth="1"/>
    <col min="7941" max="7941" width="12" style="159" customWidth="1"/>
    <col min="7942" max="7974" width="3.75" style="159" customWidth="1"/>
    <col min="7975" max="7975" width="6.125" style="159" customWidth="1"/>
    <col min="7976" max="7976" width="5.875" style="159" customWidth="1"/>
    <col min="7977" max="7977" width="6.375" style="159" customWidth="1"/>
    <col min="7978" max="8193" width="10.25" style="159"/>
    <col min="8194" max="8194" width="12.5" style="159" customWidth="1"/>
    <col min="8195" max="8195" width="3.5" style="159" customWidth="1"/>
    <col min="8196" max="8196" width="5.125" style="159" customWidth="1"/>
    <col min="8197" max="8197" width="12" style="159" customWidth="1"/>
    <col min="8198" max="8230" width="3.75" style="159" customWidth="1"/>
    <col min="8231" max="8231" width="6.125" style="159" customWidth="1"/>
    <col min="8232" max="8232" width="5.875" style="159" customWidth="1"/>
    <col min="8233" max="8233" width="6.375" style="159" customWidth="1"/>
    <col min="8234" max="8449" width="10.25" style="159"/>
    <col min="8450" max="8450" width="12.5" style="159" customWidth="1"/>
    <col min="8451" max="8451" width="3.5" style="159" customWidth="1"/>
    <col min="8452" max="8452" width="5.125" style="159" customWidth="1"/>
    <col min="8453" max="8453" width="12" style="159" customWidth="1"/>
    <col min="8454" max="8486" width="3.75" style="159" customWidth="1"/>
    <col min="8487" max="8487" width="6.125" style="159" customWidth="1"/>
    <col min="8488" max="8488" width="5.875" style="159" customWidth="1"/>
    <col min="8489" max="8489" width="6.375" style="159" customWidth="1"/>
    <col min="8490" max="8705" width="10.25" style="159"/>
    <col min="8706" max="8706" width="12.5" style="159" customWidth="1"/>
    <col min="8707" max="8707" width="3.5" style="159" customWidth="1"/>
    <col min="8708" max="8708" width="5.125" style="159" customWidth="1"/>
    <col min="8709" max="8709" width="12" style="159" customWidth="1"/>
    <col min="8710" max="8742" width="3.75" style="159" customWidth="1"/>
    <col min="8743" max="8743" width="6.125" style="159" customWidth="1"/>
    <col min="8744" max="8744" width="5.875" style="159" customWidth="1"/>
    <col min="8745" max="8745" width="6.375" style="159" customWidth="1"/>
    <col min="8746" max="8961" width="10.25" style="159"/>
    <col min="8962" max="8962" width="12.5" style="159" customWidth="1"/>
    <col min="8963" max="8963" width="3.5" style="159" customWidth="1"/>
    <col min="8964" max="8964" width="5.125" style="159" customWidth="1"/>
    <col min="8965" max="8965" width="12" style="159" customWidth="1"/>
    <col min="8966" max="8998" width="3.75" style="159" customWidth="1"/>
    <col min="8999" max="8999" width="6.125" style="159" customWidth="1"/>
    <col min="9000" max="9000" width="5.875" style="159" customWidth="1"/>
    <col min="9001" max="9001" width="6.375" style="159" customWidth="1"/>
    <col min="9002" max="9217" width="10.25" style="159"/>
    <col min="9218" max="9218" width="12.5" style="159" customWidth="1"/>
    <col min="9219" max="9219" width="3.5" style="159" customWidth="1"/>
    <col min="9220" max="9220" width="5.125" style="159" customWidth="1"/>
    <col min="9221" max="9221" width="12" style="159" customWidth="1"/>
    <col min="9222" max="9254" width="3.75" style="159" customWidth="1"/>
    <col min="9255" max="9255" width="6.125" style="159" customWidth="1"/>
    <col min="9256" max="9256" width="5.875" style="159" customWidth="1"/>
    <col min="9257" max="9257" width="6.375" style="159" customWidth="1"/>
    <col min="9258" max="9473" width="10.25" style="159"/>
    <col min="9474" max="9474" width="12.5" style="159" customWidth="1"/>
    <col min="9475" max="9475" width="3.5" style="159" customWidth="1"/>
    <col min="9476" max="9476" width="5.125" style="159" customWidth="1"/>
    <col min="9477" max="9477" width="12" style="159" customWidth="1"/>
    <col min="9478" max="9510" width="3.75" style="159" customWidth="1"/>
    <col min="9511" max="9511" width="6.125" style="159" customWidth="1"/>
    <col min="9512" max="9512" width="5.875" style="159" customWidth="1"/>
    <col min="9513" max="9513" width="6.375" style="159" customWidth="1"/>
    <col min="9514" max="9729" width="10.25" style="159"/>
    <col min="9730" max="9730" width="12.5" style="159" customWidth="1"/>
    <col min="9731" max="9731" width="3.5" style="159" customWidth="1"/>
    <col min="9732" max="9732" width="5.125" style="159" customWidth="1"/>
    <col min="9733" max="9733" width="12" style="159" customWidth="1"/>
    <col min="9734" max="9766" width="3.75" style="159" customWidth="1"/>
    <col min="9767" max="9767" width="6.125" style="159" customWidth="1"/>
    <col min="9768" max="9768" width="5.875" style="159" customWidth="1"/>
    <col min="9769" max="9769" width="6.375" style="159" customWidth="1"/>
    <col min="9770" max="9985" width="10.25" style="159"/>
    <col min="9986" max="9986" width="12.5" style="159" customWidth="1"/>
    <col min="9987" max="9987" width="3.5" style="159" customWidth="1"/>
    <col min="9988" max="9988" width="5.125" style="159" customWidth="1"/>
    <col min="9989" max="9989" width="12" style="159" customWidth="1"/>
    <col min="9990" max="10022" width="3.75" style="159" customWidth="1"/>
    <col min="10023" max="10023" width="6.125" style="159" customWidth="1"/>
    <col min="10024" max="10024" width="5.875" style="159" customWidth="1"/>
    <col min="10025" max="10025" width="6.375" style="159" customWidth="1"/>
    <col min="10026" max="10241" width="10.25" style="159"/>
    <col min="10242" max="10242" width="12.5" style="159" customWidth="1"/>
    <col min="10243" max="10243" width="3.5" style="159" customWidth="1"/>
    <col min="10244" max="10244" width="5.125" style="159" customWidth="1"/>
    <col min="10245" max="10245" width="12" style="159" customWidth="1"/>
    <col min="10246" max="10278" width="3.75" style="159" customWidth="1"/>
    <col min="10279" max="10279" width="6.125" style="159" customWidth="1"/>
    <col min="10280" max="10280" width="5.875" style="159" customWidth="1"/>
    <col min="10281" max="10281" width="6.375" style="159" customWidth="1"/>
    <col min="10282" max="10497" width="10.25" style="159"/>
    <col min="10498" max="10498" width="12.5" style="159" customWidth="1"/>
    <col min="10499" max="10499" width="3.5" style="159" customWidth="1"/>
    <col min="10500" max="10500" width="5.125" style="159" customWidth="1"/>
    <col min="10501" max="10501" width="12" style="159" customWidth="1"/>
    <col min="10502" max="10534" width="3.75" style="159" customWidth="1"/>
    <col min="10535" max="10535" width="6.125" style="159" customWidth="1"/>
    <col min="10536" max="10536" width="5.875" style="159" customWidth="1"/>
    <col min="10537" max="10537" width="6.375" style="159" customWidth="1"/>
    <col min="10538" max="10753" width="10.25" style="159"/>
    <col min="10754" max="10754" width="12.5" style="159" customWidth="1"/>
    <col min="10755" max="10755" width="3.5" style="159" customWidth="1"/>
    <col min="10756" max="10756" width="5.125" style="159" customWidth="1"/>
    <col min="10757" max="10757" width="12" style="159" customWidth="1"/>
    <col min="10758" max="10790" width="3.75" style="159" customWidth="1"/>
    <col min="10791" max="10791" width="6.125" style="159" customWidth="1"/>
    <col min="10792" max="10792" width="5.875" style="159" customWidth="1"/>
    <col min="10793" max="10793" width="6.375" style="159" customWidth="1"/>
    <col min="10794" max="11009" width="10.25" style="159"/>
    <col min="11010" max="11010" width="12.5" style="159" customWidth="1"/>
    <col min="11011" max="11011" width="3.5" style="159" customWidth="1"/>
    <col min="11012" max="11012" width="5.125" style="159" customWidth="1"/>
    <col min="11013" max="11013" width="12" style="159" customWidth="1"/>
    <col min="11014" max="11046" width="3.75" style="159" customWidth="1"/>
    <col min="11047" max="11047" width="6.125" style="159" customWidth="1"/>
    <col min="11048" max="11048" width="5.875" style="159" customWidth="1"/>
    <col min="11049" max="11049" width="6.375" style="159" customWidth="1"/>
    <col min="11050" max="11265" width="10.25" style="159"/>
    <col min="11266" max="11266" width="12.5" style="159" customWidth="1"/>
    <col min="11267" max="11267" width="3.5" style="159" customWidth="1"/>
    <col min="11268" max="11268" width="5.125" style="159" customWidth="1"/>
    <col min="11269" max="11269" width="12" style="159" customWidth="1"/>
    <col min="11270" max="11302" width="3.75" style="159" customWidth="1"/>
    <col min="11303" max="11303" width="6.125" style="159" customWidth="1"/>
    <col min="11304" max="11304" width="5.875" style="159" customWidth="1"/>
    <col min="11305" max="11305" width="6.375" style="159" customWidth="1"/>
    <col min="11306" max="11521" width="10.25" style="159"/>
    <col min="11522" max="11522" width="12.5" style="159" customWidth="1"/>
    <col min="11523" max="11523" width="3.5" style="159" customWidth="1"/>
    <col min="11524" max="11524" width="5.125" style="159" customWidth="1"/>
    <col min="11525" max="11525" width="12" style="159" customWidth="1"/>
    <col min="11526" max="11558" width="3.75" style="159" customWidth="1"/>
    <col min="11559" max="11559" width="6.125" style="159" customWidth="1"/>
    <col min="11560" max="11560" width="5.875" style="159" customWidth="1"/>
    <col min="11561" max="11561" width="6.375" style="159" customWidth="1"/>
    <col min="11562" max="11777" width="10.25" style="159"/>
    <col min="11778" max="11778" width="12.5" style="159" customWidth="1"/>
    <col min="11779" max="11779" width="3.5" style="159" customWidth="1"/>
    <col min="11780" max="11780" width="5.125" style="159" customWidth="1"/>
    <col min="11781" max="11781" width="12" style="159" customWidth="1"/>
    <col min="11782" max="11814" width="3.75" style="159" customWidth="1"/>
    <col min="11815" max="11815" width="6.125" style="159" customWidth="1"/>
    <col min="11816" max="11816" width="5.875" style="159" customWidth="1"/>
    <col min="11817" max="11817" width="6.375" style="159" customWidth="1"/>
    <col min="11818" max="12033" width="10.25" style="159"/>
    <col min="12034" max="12034" width="12.5" style="159" customWidth="1"/>
    <col min="12035" max="12035" width="3.5" style="159" customWidth="1"/>
    <col min="12036" max="12036" width="5.125" style="159" customWidth="1"/>
    <col min="12037" max="12037" width="12" style="159" customWidth="1"/>
    <col min="12038" max="12070" width="3.75" style="159" customWidth="1"/>
    <col min="12071" max="12071" width="6.125" style="159" customWidth="1"/>
    <col min="12072" max="12072" width="5.875" style="159" customWidth="1"/>
    <col min="12073" max="12073" width="6.375" style="159" customWidth="1"/>
    <col min="12074" max="12289" width="10.25" style="159"/>
    <col min="12290" max="12290" width="12.5" style="159" customWidth="1"/>
    <col min="12291" max="12291" width="3.5" style="159" customWidth="1"/>
    <col min="12292" max="12292" width="5.125" style="159" customWidth="1"/>
    <col min="12293" max="12293" width="12" style="159" customWidth="1"/>
    <col min="12294" max="12326" width="3.75" style="159" customWidth="1"/>
    <col min="12327" max="12327" width="6.125" style="159" customWidth="1"/>
    <col min="12328" max="12328" width="5.875" style="159" customWidth="1"/>
    <col min="12329" max="12329" width="6.375" style="159" customWidth="1"/>
    <col min="12330" max="12545" width="10.25" style="159"/>
    <col min="12546" max="12546" width="12.5" style="159" customWidth="1"/>
    <col min="12547" max="12547" width="3.5" style="159" customWidth="1"/>
    <col min="12548" max="12548" width="5.125" style="159" customWidth="1"/>
    <col min="12549" max="12549" width="12" style="159" customWidth="1"/>
    <col min="12550" max="12582" width="3.75" style="159" customWidth="1"/>
    <col min="12583" max="12583" width="6.125" style="159" customWidth="1"/>
    <col min="12584" max="12584" width="5.875" style="159" customWidth="1"/>
    <col min="12585" max="12585" width="6.375" style="159" customWidth="1"/>
    <col min="12586" max="12801" width="10.25" style="159"/>
    <col min="12802" max="12802" width="12.5" style="159" customWidth="1"/>
    <col min="12803" max="12803" width="3.5" style="159" customWidth="1"/>
    <col min="12804" max="12804" width="5.125" style="159" customWidth="1"/>
    <col min="12805" max="12805" width="12" style="159" customWidth="1"/>
    <col min="12806" max="12838" width="3.75" style="159" customWidth="1"/>
    <col min="12839" max="12839" width="6.125" style="159" customWidth="1"/>
    <col min="12840" max="12840" width="5.875" style="159" customWidth="1"/>
    <col min="12841" max="12841" width="6.375" style="159" customWidth="1"/>
    <col min="12842" max="13057" width="10.25" style="159"/>
    <col min="13058" max="13058" width="12.5" style="159" customWidth="1"/>
    <col min="13059" max="13059" width="3.5" style="159" customWidth="1"/>
    <col min="13060" max="13060" width="5.125" style="159" customWidth="1"/>
    <col min="13061" max="13061" width="12" style="159" customWidth="1"/>
    <col min="13062" max="13094" width="3.75" style="159" customWidth="1"/>
    <col min="13095" max="13095" width="6.125" style="159" customWidth="1"/>
    <col min="13096" max="13096" width="5.875" style="159" customWidth="1"/>
    <col min="13097" max="13097" width="6.375" style="159" customWidth="1"/>
    <col min="13098" max="13313" width="10.25" style="159"/>
    <col min="13314" max="13314" width="12.5" style="159" customWidth="1"/>
    <col min="13315" max="13315" width="3.5" style="159" customWidth="1"/>
    <col min="13316" max="13316" width="5.125" style="159" customWidth="1"/>
    <col min="13317" max="13317" width="12" style="159" customWidth="1"/>
    <col min="13318" max="13350" width="3.75" style="159" customWidth="1"/>
    <col min="13351" max="13351" width="6.125" style="159" customWidth="1"/>
    <col min="13352" max="13352" width="5.875" style="159" customWidth="1"/>
    <col min="13353" max="13353" width="6.375" style="159" customWidth="1"/>
    <col min="13354" max="13569" width="10.25" style="159"/>
    <col min="13570" max="13570" width="12.5" style="159" customWidth="1"/>
    <col min="13571" max="13571" width="3.5" style="159" customWidth="1"/>
    <col min="13572" max="13572" width="5.125" style="159" customWidth="1"/>
    <col min="13573" max="13573" width="12" style="159" customWidth="1"/>
    <col min="13574" max="13606" width="3.75" style="159" customWidth="1"/>
    <col min="13607" max="13607" width="6.125" style="159" customWidth="1"/>
    <col min="13608" max="13608" width="5.875" style="159" customWidth="1"/>
    <col min="13609" max="13609" width="6.375" style="159" customWidth="1"/>
    <col min="13610" max="13825" width="10.25" style="159"/>
    <col min="13826" max="13826" width="12.5" style="159" customWidth="1"/>
    <col min="13827" max="13827" width="3.5" style="159" customWidth="1"/>
    <col min="13828" max="13828" width="5.125" style="159" customWidth="1"/>
    <col min="13829" max="13829" width="12" style="159" customWidth="1"/>
    <col min="13830" max="13862" width="3.75" style="159" customWidth="1"/>
    <col min="13863" max="13863" width="6.125" style="159" customWidth="1"/>
    <col min="13864" max="13864" width="5.875" style="159" customWidth="1"/>
    <col min="13865" max="13865" width="6.375" style="159" customWidth="1"/>
    <col min="13866" max="14081" width="10.25" style="159"/>
    <col min="14082" max="14082" width="12.5" style="159" customWidth="1"/>
    <col min="14083" max="14083" width="3.5" style="159" customWidth="1"/>
    <col min="14084" max="14084" width="5.125" style="159" customWidth="1"/>
    <col min="14085" max="14085" width="12" style="159" customWidth="1"/>
    <col min="14086" max="14118" width="3.75" style="159" customWidth="1"/>
    <col min="14119" max="14119" width="6.125" style="159" customWidth="1"/>
    <col min="14120" max="14120" width="5.875" style="159" customWidth="1"/>
    <col min="14121" max="14121" width="6.375" style="159" customWidth="1"/>
    <col min="14122" max="14337" width="10.25" style="159"/>
    <col min="14338" max="14338" width="12.5" style="159" customWidth="1"/>
    <col min="14339" max="14339" width="3.5" style="159" customWidth="1"/>
    <col min="14340" max="14340" width="5.125" style="159" customWidth="1"/>
    <col min="14341" max="14341" width="12" style="159" customWidth="1"/>
    <col min="14342" max="14374" width="3.75" style="159" customWidth="1"/>
    <col min="14375" max="14375" width="6.125" style="159" customWidth="1"/>
    <col min="14376" max="14376" width="5.875" style="159" customWidth="1"/>
    <col min="14377" max="14377" width="6.375" style="159" customWidth="1"/>
    <col min="14378" max="14593" width="10.25" style="159"/>
    <col min="14594" max="14594" width="12.5" style="159" customWidth="1"/>
    <col min="14595" max="14595" width="3.5" style="159" customWidth="1"/>
    <col min="14596" max="14596" width="5.125" style="159" customWidth="1"/>
    <col min="14597" max="14597" width="12" style="159" customWidth="1"/>
    <col min="14598" max="14630" width="3.75" style="159" customWidth="1"/>
    <col min="14631" max="14631" width="6.125" style="159" customWidth="1"/>
    <col min="14632" max="14632" width="5.875" style="159" customWidth="1"/>
    <col min="14633" max="14633" width="6.375" style="159" customWidth="1"/>
    <col min="14634" max="14849" width="10.25" style="159"/>
    <col min="14850" max="14850" width="12.5" style="159" customWidth="1"/>
    <col min="14851" max="14851" width="3.5" style="159" customWidth="1"/>
    <col min="14852" max="14852" width="5.125" style="159" customWidth="1"/>
    <col min="14853" max="14853" width="12" style="159" customWidth="1"/>
    <col min="14854" max="14886" width="3.75" style="159" customWidth="1"/>
    <col min="14887" max="14887" width="6.125" style="159" customWidth="1"/>
    <col min="14888" max="14888" width="5.875" style="159" customWidth="1"/>
    <col min="14889" max="14889" width="6.375" style="159" customWidth="1"/>
    <col min="14890" max="15105" width="10.25" style="159"/>
    <col min="15106" max="15106" width="12.5" style="159" customWidth="1"/>
    <col min="15107" max="15107" width="3.5" style="159" customWidth="1"/>
    <col min="15108" max="15108" width="5.125" style="159" customWidth="1"/>
    <col min="15109" max="15109" width="12" style="159" customWidth="1"/>
    <col min="15110" max="15142" width="3.75" style="159" customWidth="1"/>
    <col min="15143" max="15143" width="6.125" style="159" customWidth="1"/>
    <col min="15144" max="15144" width="5.875" style="159" customWidth="1"/>
    <col min="15145" max="15145" width="6.375" style="159" customWidth="1"/>
    <col min="15146" max="15361" width="10.25" style="159"/>
    <col min="15362" max="15362" width="12.5" style="159" customWidth="1"/>
    <col min="15363" max="15363" width="3.5" style="159" customWidth="1"/>
    <col min="15364" max="15364" width="5.125" style="159" customWidth="1"/>
    <col min="15365" max="15365" width="12" style="159" customWidth="1"/>
    <col min="15366" max="15398" width="3.75" style="159" customWidth="1"/>
    <col min="15399" max="15399" width="6.125" style="159" customWidth="1"/>
    <col min="15400" max="15400" width="5.875" style="159" customWidth="1"/>
    <col min="15401" max="15401" width="6.375" style="159" customWidth="1"/>
    <col min="15402" max="15617" width="10.25" style="159"/>
    <col min="15618" max="15618" width="12.5" style="159" customWidth="1"/>
    <col min="15619" max="15619" width="3.5" style="159" customWidth="1"/>
    <col min="15620" max="15620" width="5.125" style="159" customWidth="1"/>
    <col min="15621" max="15621" width="12" style="159" customWidth="1"/>
    <col min="15622" max="15654" width="3.75" style="159" customWidth="1"/>
    <col min="15655" max="15655" width="6.125" style="159" customWidth="1"/>
    <col min="15656" max="15656" width="5.875" style="159" customWidth="1"/>
    <col min="15657" max="15657" width="6.375" style="159" customWidth="1"/>
    <col min="15658" max="15873" width="10.25" style="159"/>
    <col min="15874" max="15874" width="12.5" style="159" customWidth="1"/>
    <col min="15875" max="15875" width="3.5" style="159" customWidth="1"/>
    <col min="15876" max="15876" width="5.125" style="159" customWidth="1"/>
    <col min="15877" max="15877" width="12" style="159" customWidth="1"/>
    <col min="15878" max="15910" width="3.75" style="159" customWidth="1"/>
    <col min="15911" max="15911" width="6.125" style="159" customWidth="1"/>
    <col min="15912" max="15912" width="5.875" style="159" customWidth="1"/>
    <col min="15913" max="15913" width="6.375" style="159" customWidth="1"/>
    <col min="15914" max="16129" width="10.25" style="159"/>
    <col min="16130" max="16130" width="12.5" style="159" customWidth="1"/>
    <col min="16131" max="16131" width="3.5" style="159" customWidth="1"/>
    <col min="16132" max="16132" width="5.125" style="159" customWidth="1"/>
    <col min="16133" max="16133" width="12" style="159" customWidth="1"/>
    <col min="16134" max="16166" width="3.75" style="159" customWidth="1"/>
    <col min="16167" max="16167" width="6.125" style="159" customWidth="1"/>
    <col min="16168" max="16168" width="5.875" style="159" customWidth="1"/>
    <col min="16169" max="16169" width="6.375" style="159" customWidth="1"/>
    <col min="16170" max="16384" width="10.25" style="159"/>
  </cols>
  <sheetData>
    <row r="1" spans="2:41" ht="18.75">
      <c r="B1" s="200" t="s">
        <v>387</v>
      </c>
    </row>
    <row r="3" spans="2:41" ht="18.75" customHeight="1">
      <c r="B3" s="160" t="s">
        <v>428</v>
      </c>
      <c r="L3" s="161" t="s">
        <v>1409</v>
      </c>
      <c r="M3" s="162"/>
      <c r="N3" s="162"/>
      <c r="P3" s="163"/>
      <c r="Q3" s="164"/>
      <c r="R3" s="164"/>
      <c r="S3" s="164"/>
      <c r="T3" s="164"/>
      <c r="AA3" s="165" t="s">
        <v>513</v>
      </c>
      <c r="AB3" s="277"/>
      <c r="AF3" s="166"/>
      <c r="AO3" s="165" t="s">
        <v>429</v>
      </c>
    </row>
    <row r="4" spans="2:41" ht="18.75" customHeight="1">
      <c r="B4" s="167" t="s">
        <v>388</v>
      </c>
      <c r="C4" s="168"/>
      <c r="D4" s="168"/>
      <c r="E4" s="168"/>
      <c r="F4" s="168"/>
      <c r="G4" s="168"/>
      <c r="H4" s="168"/>
      <c r="I4" s="168"/>
      <c r="J4" s="168"/>
      <c r="K4" s="168"/>
      <c r="L4" s="168"/>
      <c r="M4" s="168"/>
      <c r="N4" s="168"/>
      <c r="O4" s="168"/>
      <c r="P4" s="168"/>
      <c r="Q4" s="168"/>
      <c r="R4" s="168"/>
      <c r="S4" s="168"/>
      <c r="T4" s="168"/>
      <c r="U4" s="168"/>
      <c r="V4" s="168"/>
      <c r="W4" s="168"/>
      <c r="X4" s="168"/>
      <c r="Y4" s="168"/>
      <c r="AA4" s="165" t="s">
        <v>514</v>
      </c>
      <c r="AB4" s="277"/>
      <c r="AF4" s="166"/>
      <c r="AO4" s="165" t="s">
        <v>429</v>
      </c>
    </row>
    <row r="5" spans="2:41" ht="18.75" customHeight="1">
      <c r="B5" s="169"/>
      <c r="C5" s="170"/>
      <c r="D5" s="170"/>
      <c r="E5" s="170"/>
      <c r="L5" s="161"/>
      <c r="M5" s="162"/>
      <c r="N5" s="162"/>
      <c r="P5" s="163"/>
      <c r="Q5" s="164"/>
      <c r="R5" s="164"/>
      <c r="S5" s="164"/>
      <c r="T5" s="164"/>
      <c r="AA5" s="169" t="s">
        <v>515</v>
      </c>
      <c r="AB5" s="278"/>
      <c r="AC5" s="170"/>
      <c r="AD5" s="170"/>
      <c r="AE5" s="170"/>
      <c r="AF5" s="170"/>
      <c r="AG5" s="170"/>
      <c r="AH5" s="170"/>
      <c r="AI5" s="170"/>
      <c r="AJ5" s="170"/>
      <c r="AK5" s="170"/>
      <c r="AL5" s="170"/>
      <c r="AM5" s="170"/>
      <c r="AN5" s="170"/>
    </row>
    <row r="6" spans="2:41" ht="18.75" customHeight="1" thickBot="1">
      <c r="B6" s="169" t="s">
        <v>520</v>
      </c>
      <c r="C6" s="171"/>
      <c r="D6" s="171"/>
      <c r="E6" s="170"/>
      <c r="F6" s="170"/>
      <c r="G6" s="170"/>
      <c r="H6" s="170"/>
      <c r="I6" s="170"/>
      <c r="J6" s="172"/>
      <c r="K6" s="172"/>
      <c r="L6" s="172"/>
      <c r="M6" s="172"/>
      <c r="N6" s="172"/>
      <c r="O6" s="172"/>
      <c r="P6" s="172"/>
      <c r="Q6" s="170"/>
      <c r="R6" s="170"/>
      <c r="S6" s="169"/>
      <c r="T6" s="170"/>
      <c r="U6" s="170"/>
      <c r="V6" s="170"/>
      <c r="W6" s="170"/>
      <c r="X6" s="169"/>
      <c r="Y6" s="170"/>
      <c r="Z6" s="170"/>
      <c r="AA6" s="169" t="s">
        <v>416</v>
      </c>
      <c r="AB6" s="278"/>
      <c r="AC6" s="170"/>
      <c r="AD6" s="170"/>
      <c r="AE6" s="170"/>
      <c r="AF6" s="170"/>
      <c r="AG6" s="170"/>
      <c r="AH6" s="170"/>
      <c r="AI6" s="170"/>
      <c r="AJ6" s="170"/>
      <c r="AK6" s="170"/>
      <c r="AL6" s="170"/>
      <c r="AM6" s="170"/>
      <c r="AN6" s="170"/>
      <c r="AO6" s="165"/>
    </row>
    <row r="7" spans="2:41" ht="18.75" customHeight="1">
      <c r="B7" s="173"/>
      <c r="C7" s="174" t="s">
        <v>430</v>
      </c>
      <c r="D7" s="761" t="s">
        <v>431</v>
      </c>
      <c r="E7" s="175"/>
      <c r="F7" s="752" t="s">
        <v>432</v>
      </c>
      <c r="G7" s="753"/>
      <c r="H7" s="753"/>
      <c r="I7" s="753"/>
      <c r="J7" s="753"/>
      <c r="K7" s="753"/>
      <c r="L7" s="764"/>
      <c r="M7" s="752" t="s">
        <v>433</v>
      </c>
      <c r="N7" s="753"/>
      <c r="O7" s="753"/>
      <c r="P7" s="753"/>
      <c r="Q7" s="753"/>
      <c r="R7" s="753"/>
      <c r="S7" s="764"/>
      <c r="T7" s="752" t="s">
        <v>434</v>
      </c>
      <c r="U7" s="753"/>
      <c r="V7" s="753"/>
      <c r="W7" s="753"/>
      <c r="X7" s="753"/>
      <c r="Y7" s="753"/>
      <c r="Z7" s="764"/>
      <c r="AA7" s="752" t="s">
        <v>435</v>
      </c>
      <c r="AB7" s="753"/>
      <c r="AC7" s="753"/>
      <c r="AD7" s="753"/>
      <c r="AE7" s="753"/>
      <c r="AF7" s="753"/>
      <c r="AG7" s="754"/>
      <c r="AH7" s="755" t="s">
        <v>364</v>
      </c>
      <c r="AI7" s="756"/>
      <c r="AJ7" s="756"/>
      <c r="AK7" s="756"/>
      <c r="AL7" s="757"/>
      <c r="AM7" s="176" t="s">
        <v>365</v>
      </c>
      <c r="AN7" s="177" t="s">
        <v>366</v>
      </c>
      <c r="AO7" s="177" t="s">
        <v>367</v>
      </c>
    </row>
    <row r="8" spans="2:41" ht="18" customHeight="1">
      <c r="B8" s="178" t="s">
        <v>368</v>
      </c>
      <c r="C8" s="179" t="s">
        <v>389</v>
      </c>
      <c r="D8" s="762"/>
      <c r="E8" s="180" t="s">
        <v>369</v>
      </c>
      <c r="F8" s="181">
        <v>1</v>
      </c>
      <c r="G8" s="182">
        <v>2</v>
      </c>
      <c r="H8" s="182">
        <v>3</v>
      </c>
      <c r="I8" s="182">
        <v>4</v>
      </c>
      <c r="J8" s="182">
        <v>5</v>
      </c>
      <c r="K8" s="182">
        <v>6</v>
      </c>
      <c r="L8" s="183">
        <v>7</v>
      </c>
      <c r="M8" s="181">
        <v>8</v>
      </c>
      <c r="N8" s="182">
        <v>9</v>
      </c>
      <c r="O8" s="182">
        <v>10</v>
      </c>
      <c r="P8" s="182">
        <v>11</v>
      </c>
      <c r="Q8" s="182">
        <v>12</v>
      </c>
      <c r="R8" s="182">
        <v>13</v>
      </c>
      <c r="S8" s="182">
        <v>14</v>
      </c>
      <c r="T8" s="181">
        <v>15</v>
      </c>
      <c r="U8" s="182">
        <v>16</v>
      </c>
      <c r="V8" s="182">
        <v>17</v>
      </c>
      <c r="W8" s="182">
        <v>18</v>
      </c>
      <c r="X8" s="182">
        <v>19</v>
      </c>
      <c r="Y8" s="182">
        <v>20</v>
      </c>
      <c r="Z8" s="182">
        <v>21</v>
      </c>
      <c r="AA8" s="181">
        <v>22</v>
      </c>
      <c r="AB8" s="182">
        <v>23</v>
      </c>
      <c r="AC8" s="182">
        <v>24</v>
      </c>
      <c r="AD8" s="182">
        <v>25</v>
      </c>
      <c r="AE8" s="182">
        <v>26</v>
      </c>
      <c r="AF8" s="182">
        <v>27</v>
      </c>
      <c r="AG8" s="182">
        <v>28</v>
      </c>
      <c r="AH8" s="758"/>
      <c r="AI8" s="759"/>
      <c r="AJ8" s="759"/>
      <c r="AK8" s="759"/>
      <c r="AL8" s="760"/>
      <c r="AM8" s="184"/>
      <c r="AN8" s="185" t="s">
        <v>370</v>
      </c>
      <c r="AO8" s="186" t="s">
        <v>371</v>
      </c>
    </row>
    <row r="9" spans="2:41" ht="18" customHeight="1" thickBot="1">
      <c r="B9" s="187"/>
      <c r="C9" s="188"/>
      <c r="D9" s="763"/>
      <c r="E9" s="189"/>
      <c r="F9" s="279" t="s">
        <v>390</v>
      </c>
      <c r="G9" s="279" t="s">
        <v>391</v>
      </c>
      <c r="H9" s="279" t="s">
        <v>392</v>
      </c>
      <c r="I9" s="279" t="s">
        <v>393</v>
      </c>
      <c r="J9" s="279" t="s">
        <v>394</v>
      </c>
      <c r="K9" s="279" t="s">
        <v>395</v>
      </c>
      <c r="L9" s="280" t="s">
        <v>396</v>
      </c>
      <c r="M9" s="281" t="s">
        <v>390</v>
      </c>
      <c r="N9" s="279" t="s">
        <v>391</v>
      </c>
      <c r="O9" s="279" t="s">
        <v>392</v>
      </c>
      <c r="P9" s="279" t="s">
        <v>393</v>
      </c>
      <c r="Q9" s="279" t="s">
        <v>394</v>
      </c>
      <c r="R9" s="279" t="s">
        <v>395</v>
      </c>
      <c r="S9" s="279" t="s">
        <v>396</v>
      </c>
      <c r="T9" s="281" t="s">
        <v>390</v>
      </c>
      <c r="U9" s="279" t="s">
        <v>391</v>
      </c>
      <c r="V9" s="279" t="s">
        <v>392</v>
      </c>
      <c r="W9" s="279" t="s">
        <v>393</v>
      </c>
      <c r="X9" s="279" t="s">
        <v>394</v>
      </c>
      <c r="Y9" s="279" t="s">
        <v>395</v>
      </c>
      <c r="Z9" s="279" t="s">
        <v>396</v>
      </c>
      <c r="AA9" s="281" t="s">
        <v>390</v>
      </c>
      <c r="AB9" s="279" t="s">
        <v>391</v>
      </c>
      <c r="AC9" s="279" t="s">
        <v>392</v>
      </c>
      <c r="AD9" s="279" t="s">
        <v>393</v>
      </c>
      <c r="AE9" s="279" t="s">
        <v>394</v>
      </c>
      <c r="AF9" s="279" t="s">
        <v>395</v>
      </c>
      <c r="AG9" s="279" t="s">
        <v>396</v>
      </c>
      <c r="AH9" s="190" t="s">
        <v>436</v>
      </c>
      <c r="AI9" s="191" t="s">
        <v>437</v>
      </c>
      <c r="AJ9" s="191" t="s">
        <v>438</v>
      </c>
      <c r="AK9" s="192" t="s">
        <v>439</v>
      </c>
      <c r="AL9" s="193" t="s">
        <v>440</v>
      </c>
      <c r="AM9" s="194" t="s">
        <v>376</v>
      </c>
      <c r="AN9" s="195" t="s">
        <v>377</v>
      </c>
      <c r="AO9" s="196" t="s">
        <v>378</v>
      </c>
    </row>
    <row r="10" spans="2:41" ht="18" customHeight="1">
      <c r="B10" s="225" t="s">
        <v>441</v>
      </c>
      <c r="C10" s="226" t="s">
        <v>442</v>
      </c>
      <c r="D10" s="227"/>
      <c r="E10" s="228" t="s">
        <v>443</v>
      </c>
      <c r="F10" s="201"/>
      <c r="G10" s="226" t="s">
        <v>437</v>
      </c>
      <c r="H10" s="226" t="s">
        <v>437</v>
      </c>
      <c r="I10" s="226" t="s">
        <v>437</v>
      </c>
      <c r="J10" s="226" t="s">
        <v>437</v>
      </c>
      <c r="K10" s="226" t="s">
        <v>437</v>
      </c>
      <c r="L10" s="202"/>
      <c r="M10" s="201"/>
      <c r="N10" s="226" t="s">
        <v>437</v>
      </c>
      <c r="O10" s="226" t="s">
        <v>437</v>
      </c>
      <c r="P10" s="226" t="s">
        <v>437</v>
      </c>
      <c r="Q10" s="226" t="s">
        <v>437</v>
      </c>
      <c r="R10" s="226" t="s">
        <v>437</v>
      </c>
      <c r="S10" s="202"/>
      <c r="T10" s="201"/>
      <c r="U10" s="226" t="s">
        <v>437</v>
      </c>
      <c r="V10" s="226" t="s">
        <v>437</v>
      </c>
      <c r="W10" s="226" t="s">
        <v>437</v>
      </c>
      <c r="X10" s="226" t="s">
        <v>437</v>
      </c>
      <c r="Y10" s="226" t="s">
        <v>437</v>
      </c>
      <c r="Z10" s="202"/>
      <c r="AA10" s="203"/>
      <c r="AB10" s="226" t="s">
        <v>437</v>
      </c>
      <c r="AC10" s="226" t="s">
        <v>437</v>
      </c>
      <c r="AD10" s="226" t="s">
        <v>437</v>
      </c>
      <c r="AE10" s="226" t="s">
        <v>437</v>
      </c>
      <c r="AF10" s="226" t="s">
        <v>437</v>
      </c>
      <c r="AG10" s="202"/>
      <c r="AH10" s="204"/>
      <c r="AI10" s="229">
        <v>20</v>
      </c>
      <c r="AJ10" s="205"/>
      <c r="AK10" s="206"/>
      <c r="AL10" s="207"/>
      <c r="AM10" s="230">
        <v>160</v>
      </c>
      <c r="AN10" s="231">
        <v>40</v>
      </c>
      <c r="AO10" s="232">
        <v>1</v>
      </c>
    </row>
    <row r="11" spans="2:41" ht="18" customHeight="1">
      <c r="B11" s="225" t="s">
        <v>444</v>
      </c>
      <c r="C11" s="226" t="s">
        <v>445</v>
      </c>
      <c r="D11" s="227"/>
      <c r="E11" s="228" t="s">
        <v>446</v>
      </c>
      <c r="F11" s="226" t="s">
        <v>437</v>
      </c>
      <c r="G11" s="226"/>
      <c r="H11" s="233"/>
      <c r="I11" s="226" t="s">
        <v>437</v>
      </c>
      <c r="J11" s="226" t="s">
        <v>437</v>
      </c>
      <c r="K11" s="226" t="s">
        <v>437</v>
      </c>
      <c r="L11" s="226" t="s">
        <v>437</v>
      </c>
      <c r="M11" s="234" t="s">
        <v>437</v>
      </c>
      <c r="N11" s="226"/>
      <c r="O11" s="233"/>
      <c r="P11" s="226" t="s">
        <v>437</v>
      </c>
      <c r="Q11" s="226" t="s">
        <v>437</v>
      </c>
      <c r="R11" s="226" t="s">
        <v>437</v>
      </c>
      <c r="S11" s="226" t="s">
        <v>437</v>
      </c>
      <c r="T11" s="234" t="s">
        <v>437</v>
      </c>
      <c r="U11" s="226"/>
      <c r="V11" s="233"/>
      <c r="W11" s="226" t="s">
        <v>437</v>
      </c>
      <c r="X11" s="226" t="s">
        <v>437</v>
      </c>
      <c r="Y11" s="226" t="s">
        <v>437</v>
      </c>
      <c r="Z11" s="226" t="s">
        <v>437</v>
      </c>
      <c r="AA11" s="234" t="s">
        <v>437</v>
      </c>
      <c r="AB11" s="226"/>
      <c r="AC11" s="233"/>
      <c r="AD11" s="226" t="s">
        <v>437</v>
      </c>
      <c r="AE11" s="226" t="s">
        <v>437</v>
      </c>
      <c r="AF11" s="226" t="s">
        <v>437</v>
      </c>
      <c r="AG11" s="226" t="s">
        <v>437</v>
      </c>
      <c r="AH11" s="235"/>
      <c r="AI11" s="236">
        <v>20</v>
      </c>
      <c r="AJ11" s="236"/>
      <c r="AK11" s="237"/>
      <c r="AL11" s="238"/>
      <c r="AM11" s="239">
        <v>160</v>
      </c>
      <c r="AN11" s="240">
        <v>40</v>
      </c>
      <c r="AO11" s="232">
        <v>1</v>
      </c>
    </row>
    <row r="12" spans="2:41" ht="18" customHeight="1">
      <c r="B12" s="225" t="s">
        <v>397</v>
      </c>
      <c r="C12" s="226" t="s">
        <v>442</v>
      </c>
      <c r="D12" s="227"/>
      <c r="E12" s="228" t="s">
        <v>447</v>
      </c>
      <c r="F12" s="226" t="s">
        <v>437</v>
      </c>
      <c r="G12" s="226"/>
      <c r="H12" s="226" t="s">
        <v>437</v>
      </c>
      <c r="I12" s="226" t="s">
        <v>437</v>
      </c>
      <c r="J12" s="226" t="s">
        <v>437</v>
      </c>
      <c r="K12" s="226"/>
      <c r="L12" s="227" t="s">
        <v>437</v>
      </c>
      <c r="M12" s="234" t="s">
        <v>437</v>
      </c>
      <c r="N12" s="226"/>
      <c r="O12" s="226" t="s">
        <v>437</v>
      </c>
      <c r="P12" s="226" t="s">
        <v>437</v>
      </c>
      <c r="Q12" s="226" t="s">
        <v>437</v>
      </c>
      <c r="R12" s="226"/>
      <c r="S12" s="226" t="s">
        <v>437</v>
      </c>
      <c r="T12" s="234" t="s">
        <v>437</v>
      </c>
      <c r="U12" s="226"/>
      <c r="V12" s="226" t="s">
        <v>437</v>
      </c>
      <c r="W12" s="226" t="s">
        <v>437</v>
      </c>
      <c r="X12" s="226" t="s">
        <v>437</v>
      </c>
      <c r="Y12" s="226"/>
      <c r="Z12" s="226" t="s">
        <v>437</v>
      </c>
      <c r="AA12" s="234" t="s">
        <v>437</v>
      </c>
      <c r="AB12" s="226"/>
      <c r="AC12" s="226" t="s">
        <v>437</v>
      </c>
      <c r="AD12" s="226" t="s">
        <v>437</v>
      </c>
      <c r="AE12" s="226" t="s">
        <v>437</v>
      </c>
      <c r="AF12" s="226"/>
      <c r="AG12" s="226" t="s">
        <v>437</v>
      </c>
      <c r="AH12" s="235"/>
      <c r="AI12" s="236">
        <v>20</v>
      </c>
      <c r="AJ12" s="236"/>
      <c r="AK12" s="237"/>
      <c r="AL12" s="238"/>
      <c r="AM12" s="241">
        <v>160</v>
      </c>
      <c r="AN12" s="242">
        <v>40</v>
      </c>
      <c r="AO12" s="232">
        <v>1</v>
      </c>
    </row>
    <row r="13" spans="2:41" ht="18" customHeight="1">
      <c r="B13" s="225" t="s">
        <v>448</v>
      </c>
      <c r="C13" s="226" t="s">
        <v>442</v>
      </c>
      <c r="D13" s="227"/>
      <c r="E13" s="228" t="s">
        <v>447</v>
      </c>
      <c r="F13" s="243"/>
      <c r="G13" s="226" t="s">
        <v>437</v>
      </c>
      <c r="H13" s="226" t="s">
        <v>437</v>
      </c>
      <c r="I13" s="226" t="s">
        <v>437</v>
      </c>
      <c r="J13" s="226" t="s">
        <v>437</v>
      </c>
      <c r="K13" s="226" t="s">
        <v>437</v>
      </c>
      <c r="L13" s="244"/>
      <c r="M13" s="243"/>
      <c r="N13" s="226" t="s">
        <v>437</v>
      </c>
      <c r="O13" s="226" t="s">
        <v>437</v>
      </c>
      <c r="P13" s="226" t="s">
        <v>437</v>
      </c>
      <c r="Q13" s="226" t="s">
        <v>437</v>
      </c>
      <c r="R13" s="226" t="s">
        <v>437</v>
      </c>
      <c r="S13" s="244"/>
      <c r="T13" s="243"/>
      <c r="U13" s="226" t="s">
        <v>437</v>
      </c>
      <c r="V13" s="226" t="s">
        <v>437</v>
      </c>
      <c r="W13" s="226" t="s">
        <v>437</v>
      </c>
      <c r="X13" s="226" t="s">
        <v>437</v>
      </c>
      <c r="Y13" s="226" t="s">
        <v>437</v>
      </c>
      <c r="Z13" s="244"/>
      <c r="AA13" s="245"/>
      <c r="AB13" s="226" t="s">
        <v>437</v>
      </c>
      <c r="AC13" s="226" t="s">
        <v>437</v>
      </c>
      <c r="AD13" s="226" t="s">
        <v>437</v>
      </c>
      <c r="AE13" s="226" t="s">
        <v>437</v>
      </c>
      <c r="AF13" s="226" t="s">
        <v>437</v>
      </c>
      <c r="AG13" s="233"/>
      <c r="AH13" s="235"/>
      <c r="AI13" s="236">
        <v>20</v>
      </c>
      <c r="AJ13" s="236"/>
      <c r="AK13" s="237"/>
      <c r="AL13" s="238"/>
      <c r="AM13" s="241">
        <v>160</v>
      </c>
      <c r="AN13" s="242">
        <v>40</v>
      </c>
      <c r="AO13" s="232">
        <v>1</v>
      </c>
    </row>
    <row r="14" spans="2:41" ht="18" customHeight="1">
      <c r="B14" s="225" t="s">
        <v>448</v>
      </c>
      <c r="C14" s="226" t="s">
        <v>442</v>
      </c>
      <c r="D14" s="227"/>
      <c r="E14" s="228" t="s">
        <v>447</v>
      </c>
      <c r="F14" s="243" t="s">
        <v>437</v>
      </c>
      <c r="G14" s="226"/>
      <c r="H14" s="226" t="s">
        <v>437</v>
      </c>
      <c r="I14" s="226" t="s">
        <v>437</v>
      </c>
      <c r="J14" s="226" t="s">
        <v>437</v>
      </c>
      <c r="K14" s="226" t="s">
        <v>437</v>
      </c>
      <c r="L14" s="244"/>
      <c r="M14" s="243" t="s">
        <v>437</v>
      </c>
      <c r="N14" s="226" t="s">
        <v>437</v>
      </c>
      <c r="O14" s="226" t="s">
        <v>437</v>
      </c>
      <c r="P14" s="226"/>
      <c r="Q14" s="226" t="s">
        <v>437</v>
      </c>
      <c r="R14" s="226" t="s">
        <v>437</v>
      </c>
      <c r="S14" s="244" t="s">
        <v>437</v>
      </c>
      <c r="T14" s="243" t="s">
        <v>437</v>
      </c>
      <c r="U14" s="226"/>
      <c r="V14" s="226" t="s">
        <v>437</v>
      </c>
      <c r="W14" s="226" t="s">
        <v>437</v>
      </c>
      <c r="X14" s="226" t="s">
        <v>437</v>
      </c>
      <c r="Y14" s="226"/>
      <c r="Z14" s="244"/>
      <c r="AA14" s="245" t="s">
        <v>437</v>
      </c>
      <c r="AB14" s="226" t="s">
        <v>437</v>
      </c>
      <c r="AC14" s="226"/>
      <c r="AD14" s="226" t="s">
        <v>437</v>
      </c>
      <c r="AE14" s="226" t="s">
        <v>437</v>
      </c>
      <c r="AF14" s="226" t="s">
        <v>437</v>
      </c>
      <c r="AG14" s="233"/>
      <c r="AH14" s="235"/>
      <c r="AI14" s="236">
        <v>20</v>
      </c>
      <c r="AJ14" s="236"/>
      <c r="AK14" s="237"/>
      <c r="AL14" s="238"/>
      <c r="AM14" s="241">
        <v>160</v>
      </c>
      <c r="AN14" s="242">
        <v>40</v>
      </c>
      <c r="AO14" s="232">
        <v>1</v>
      </c>
    </row>
    <row r="15" spans="2:41" ht="18" customHeight="1">
      <c r="B15" s="225" t="s">
        <v>448</v>
      </c>
      <c r="C15" s="226" t="s">
        <v>449</v>
      </c>
      <c r="D15" s="227" t="s">
        <v>450</v>
      </c>
      <c r="E15" s="228" t="s">
        <v>451</v>
      </c>
      <c r="F15" s="246" t="s">
        <v>437</v>
      </c>
      <c r="G15" s="247" t="s">
        <v>437</v>
      </c>
      <c r="H15" s="247" t="s">
        <v>440</v>
      </c>
      <c r="I15" s="226"/>
      <c r="J15" s="226"/>
      <c r="K15" s="233" t="s">
        <v>440</v>
      </c>
      <c r="L15" s="248" t="s">
        <v>437</v>
      </c>
      <c r="M15" s="246" t="s">
        <v>437</v>
      </c>
      <c r="N15" s="247" t="s">
        <v>437</v>
      </c>
      <c r="O15" s="247" t="s">
        <v>437</v>
      </c>
      <c r="P15" s="226"/>
      <c r="Q15" s="226"/>
      <c r="R15" s="233" t="s">
        <v>440</v>
      </c>
      <c r="S15" s="248" t="s">
        <v>437</v>
      </c>
      <c r="T15" s="246" t="s">
        <v>437</v>
      </c>
      <c r="U15" s="247" t="s">
        <v>437</v>
      </c>
      <c r="V15" s="247" t="s">
        <v>440</v>
      </c>
      <c r="W15" s="226"/>
      <c r="X15" s="226"/>
      <c r="Y15" s="233" t="s">
        <v>437</v>
      </c>
      <c r="Z15" s="248" t="s">
        <v>437</v>
      </c>
      <c r="AA15" s="246" t="s">
        <v>437</v>
      </c>
      <c r="AB15" s="247" t="s">
        <v>437</v>
      </c>
      <c r="AC15" s="247"/>
      <c r="AD15" s="226" t="s">
        <v>440</v>
      </c>
      <c r="AE15" s="226" t="s">
        <v>440</v>
      </c>
      <c r="AF15" s="233"/>
      <c r="AG15" s="248" t="s">
        <v>437</v>
      </c>
      <c r="AH15" s="235"/>
      <c r="AI15" s="236">
        <v>14</v>
      </c>
      <c r="AJ15" s="236"/>
      <c r="AK15" s="237"/>
      <c r="AL15" s="238">
        <v>6</v>
      </c>
      <c r="AM15" s="241">
        <v>148</v>
      </c>
      <c r="AN15" s="242">
        <v>37</v>
      </c>
      <c r="AO15" s="249">
        <v>0.9</v>
      </c>
    </row>
    <row r="16" spans="2:41" ht="18" customHeight="1">
      <c r="B16" s="225" t="s">
        <v>448</v>
      </c>
      <c r="C16" s="226" t="s">
        <v>452</v>
      </c>
      <c r="D16" s="227"/>
      <c r="E16" s="228" t="s">
        <v>447</v>
      </c>
      <c r="F16" s="233" t="s">
        <v>453</v>
      </c>
      <c r="G16" s="247"/>
      <c r="H16" s="247"/>
      <c r="I16" s="247"/>
      <c r="J16" s="226" t="s">
        <v>454</v>
      </c>
      <c r="K16" s="226" t="s">
        <v>454</v>
      </c>
      <c r="L16" s="248" t="s">
        <v>453</v>
      </c>
      <c r="M16" s="243" t="s">
        <v>453</v>
      </c>
      <c r="N16" s="247"/>
      <c r="O16" s="247"/>
      <c r="P16" s="247"/>
      <c r="Q16" s="226" t="s">
        <v>454</v>
      </c>
      <c r="R16" s="226" t="s">
        <v>454</v>
      </c>
      <c r="S16" s="248" t="s">
        <v>453</v>
      </c>
      <c r="T16" s="243" t="s">
        <v>453</v>
      </c>
      <c r="U16" s="247"/>
      <c r="V16" s="247"/>
      <c r="W16" s="247"/>
      <c r="X16" s="226" t="s">
        <v>454</v>
      </c>
      <c r="Y16" s="226"/>
      <c r="Z16" s="248" t="s">
        <v>453</v>
      </c>
      <c r="AA16" s="243" t="s">
        <v>453</v>
      </c>
      <c r="AB16" s="247"/>
      <c r="AC16" s="247"/>
      <c r="AD16" s="247"/>
      <c r="AE16" s="226" t="s">
        <v>454</v>
      </c>
      <c r="AF16" s="226" t="s">
        <v>454</v>
      </c>
      <c r="AG16" s="248" t="s">
        <v>453</v>
      </c>
      <c r="AH16" s="235"/>
      <c r="AI16" s="236">
        <v>8</v>
      </c>
      <c r="AJ16" s="236">
        <v>8</v>
      </c>
      <c r="AK16" s="237"/>
      <c r="AL16" s="238"/>
      <c r="AM16" s="241">
        <v>80</v>
      </c>
      <c r="AN16" s="242">
        <v>20</v>
      </c>
      <c r="AO16" s="249">
        <v>0.5</v>
      </c>
    </row>
    <row r="17" spans="2:41" ht="18" customHeight="1">
      <c r="B17" s="225" t="s">
        <v>398</v>
      </c>
      <c r="C17" s="250"/>
      <c r="D17" s="251"/>
      <c r="E17" s="228"/>
      <c r="F17" s="243"/>
      <c r="G17" s="226"/>
      <c r="H17" s="226"/>
      <c r="I17" s="226"/>
      <c r="J17" s="226"/>
      <c r="K17" s="226"/>
      <c r="L17" s="244"/>
      <c r="M17" s="243"/>
      <c r="N17" s="226"/>
      <c r="O17" s="226"/>
      <c r="P17" s="226"/>
      <c r="Q17" s="226"/>
      <c r="R17" s="226"/>
      <c r="S17" s="244"/>
      <c r="T17" s="243"/>
      <c r="U17" s="226"/>
      <c r="V17" s="226"/>
      <c r="W17" s="226"/>
      <c r="X17" s="226"/>
      <c r="Y17" s="226"/>
      <c r="Z17" s="244"/>
      <c r="AA17" s="245"/>
      <c r="AB17" s="226"/>
      <c r="AC17" s="226"/>
      <c r="AD17" s="226"/>
      <c r="AE17" s="226"/>
      <c r="AF17" s="226"/>
      <c r="AG17" s="233"/>
      <c r="AH17" s="235"/>
      <c r="AI17" s="236"/>
      <c r="AJ17" s="236"/>
      <c r="AK17" s="237"/>
      <c r="AL17" s="238"/>
      <c r="AM17" s="241">
        <v>640</v>
      </c>
      <c r="AN17" s="242">
        <v>160</v>
      </c>
      <c r="AO17" s="252">
        <v>4.4000000000000004</v>
      </c>
    </row>
    <row r="18" spans="2:41" ht="18" customHeight="1">
      <c r="B18" s="253" t="s">
        <v>399</v>
      </c>
      <c r="C18" s="226" t="s">
        <v>455</v>
      </c>
      <c r="D18" s="227"/>
      <c r="E18" s="228" t="s">
        <v>456</v>
      </c>
      <c r="F18" s="226"/>
      <c r="G18" s="226" t="s">
        <v>457</v>
      </c>
      <c r="H18" s="226" t="s">
        <v>457</v>
      </c>
      <c r="I18" s="226" t="s">
        <v>457</v>
      </c>
      <c r="J18" s="226" t="s">
        <v>457</v>
      </c>
      <c r="K18" s="226" t="s">
        <v>457</v>
      </c>
      <c r="L18" s="208"/>
      <c r="M18" s="226"/>
      <c r="N18" s="226" t="s">
        <v>457</v>
      </c>
      <c r="O18" s="226" t="s">
        <v>457</v>
      </c>
      <c r="P18" s="226" t="s">
        <v>457</v>
      </c>
      <c r="Q18" s="226" t="s">
        <v>457</v>
      </c>
      <c r="R18" s="226" t="s">
        <v>457</v>
      </c>
      <c r="S18" s="208"/>
      <c r="T18" s="226"/>
      <c r="U18" s="226" t="s">
        <v>457</v>
      </c>
      <c r="V18" s="226" t="s">
        <v>457</v>
      </c>
      <c r="W18" s="226" t="s">
        <v>457</v>
      </c>
      <c r="X18" s="226" t="s">
        <v>457</v>
      </c>
      <c r="Y18" s="226" t="s">
        <v>457</v>
      </c>
      <c r="Z18" s="208"/>
      <c r="AA18" s="226"/>
      <c r="AB18" s="226" t="s">
        <v>457</v>
      </c>
      <c r="AC18" s="226" t="s">
        <v>457</v>
      </c>
      <c r="AD18" s="226" t="s">
        <v>457</v>
      </c>
      <c r="AE18" s="226" t="s">
        <v>457</v>
      </c>
      <c r="AF18" s="226" t="s">
        <v>457</v>
      </c>
      <c r="AG18" s="208"/>
      <c r="AH18" s="209"/>
      <c r="AI18" s="236">
        <v>20</v>
      </c>
      <c r="AJ18" s="210"/>
      <c r="AK18" s="211"/>
      <c r="AL18" s="212"/>
      <c r="AM18" s="241">
        <v>160</v>
      </c>
      <c r="AN18" s="242">
        <v>40</v>
      </c>
      <c r="AO18" s="232">
        <v>1</v>
      </c>
    </row>
    <row r="19" spans="2:41" ht="18" customHeight="1">
      <c r="B19" s="253" t="s">
        <v>458</v>
      </c>
      <c r="C19" s="226" t="s">
        <v>459</v>
      </c>
      <c r="D19" s="227" t="s">
        <v>450</v>
      </c>
      <c r="E19" s="228" t="s">
        <v>460</v>
      </c>
      <c r="F19" s="226"/>
      <c r="G19" s="226" t="s">
        <v>461</v>
      </c>
      <c r="H19" s="226" t="s">
        <v>457</v>
      </c>
      <c r="I19" s="226" t="s">
        <v>461</v>
      </c>
      <c r="J19" s="226" t="s">
        <v>461</v>
      </c>
      <c r="K19" s="226" t="s">
        <v>461</v>
      </c>
      <c r="L19" s="208"/>
      <c r="M19" s="226"/>
      <c r="N19" s="226" t="s">
        <v>457</v>
      </c>
      <c r="O19" s="226" t="s">
        <v>457</v>
      </c>
      <c r="P19" s="226" t="s">
        <v>461</v>
      </c>
      <c r="Q19" s="226" t="s">
        <v>461</v>
      </c>
      <c r="R19" s="226" t="s">
        <v>461</v>
      </c>
      <c r="S19" s="208"/>
      <c r="T19" s="226"/>
      <c r="U19" s="226" t="s">
        <v>457</v>
      </c>
      <c r="V19" s="226" t="s">
        <v>457</v>
      </c>
      <c r="W19" s="226" t="s">
        <v>461</v>
      </c>
      <c r="X19" s="226" t="s">
        <v>461</v>
      </c>
      <c r="Y19" s="226" t="s">
        <v>461</v>
      </c>
      <c r="Z19" s="208"/>
      <c r="AA19" s="226"/>
      <c r="AB19" s="226" t="s">
        <v>457</v>
      </c>
      <c r="AC19" s="226" t="s">
        <v>457</v>
      </c>
      <c r="AD19" s="226" t="s">
        <v>461</v>
      </c>
      <c r="AE19" s="226" t="s">
        <v>461</v>
      </c>
      <c r="AF19" s="226" t="s">
        <v>461</v>
      </c>
      <c r="AG19" s="208"/>
      <c r="AH19" s="209"/>
      <c r="AI19" s="236">
        <v>7</v>
      </c>
      <c r="AJ19" s="210"/>
      <c r="AK19" s="211"/>
      <c r="AL19" s="254">
        <v>13</v>
      </c>
      <c r="AM19" s="255">
        <v>134</v>
      </c>
      <c r="AN19" s="242">
        <v>33.5</v>
      </c>
      <c r="AO19" s="249">
        <v>0.8</v>
      </c>
    </row>
    <row r="20" spans="2:41" ht="18" customHeight="1">
      <c r="B20" s="253" t="s">
        <v>462</v>
      </c>
      <c r="C20" s="226" t="s">
        <v>455</v>
      </c>
      <c r="D20" s="227"/>
      <c r="E20" s="228" t="s">
        <v>456</v>
      </c>
      <c r="F20" s="226" t="s">
        <v>457</v>
      </c>
      <c r="G20" s="226"/>
      <c r="H20" s="213"/>
      <c r="I20" s="226" t="s">
        <v>457</v>
      </c>
      <c r="J20" s="226" t="s">
        <v>457</v>
      </c>
      <c r="K20" s="226" t="s">
        <v>457</v>
      </c>
      <c r="L20" s="226" t="s">
        <v>457</v>
      </c>
      <c r="M20" s="234" t="s">
        <v>457</v>
      </c>
      <c r="N20" s="226"/>
      <c r="O20" s="213"/>
      <c r="P20" s="226" t="s">
        <v>457</v>
      </c>
      <c r="Q20" s="226" t="s">
        <v>457</v>
      </c>
      <c r="R20" s="226" t="s">
        <v>457</v>
      </c>
      <c r="S20" s="226" t="s">
        <v>457</v>
      </c>
      <c r="T20" s="234" t="s">
        <v>457</v>
      </c>
      <c r="U20" s="226"/>
      <c r="V20" s="213"/>
      <c r="W20" s="226" t="s">
        <v>457</v>
      </c>
      <c r="X20" s="226" t="s">
        <v>457</v>
      </c>
      <c r="Y20" s="226" t="s">
        <v>457</v>
      </c>
      <c r="Z20" s="226" t="s">
        <v>457</v>
      </c>
      <c r="AA20" s="234" t="s">
        <v>457</v>
      </c>
      <c r="AB20" s="226"/>
      <c r="AC20" s="213"/>
      <c r="AD20" s="226" t="s">
        <v>457</v>
      </c>
      <c r="AE20" s="226" t="s">
        <v>457</v>
      </c>
      <c r="AF20" s="226" t="s">
        <v>457</v>
      </c>
      <c r="AG20" s="226" t="s">
        <v>457</v>
      </c>
      <c r="AH20" s="209"/>
      <c r="AI20" s="256">
        <v>20</v>
      </c>
      <c r="AJ20" s="210"/>
      <c r="AK20" s="211"/>
      <c r="AL20" s="212"/>
      <c r="AM20" s="239">
        <v>160</v>
      </c>
      <c r="AN20" s="240">
        <v>40</v>
      </c>
      <c r="AO20" s="232">
        <v>1</v>
      </c>
    </row>
    <row r="21" spans="2:41" ht="18" customHeight="1">
      <c r="B21" s="253" t="s">
        <v>400</v>
      </c>
      <c r="C21" s="226" t="s">
        <v>455</v>
      </c>
      <c r="D21" s="227"/>
      <c r="E21" s="228" t="s">
        <v>456</v>
      </c>
      <c r="F21" s="214"/>
      <c r="G21" s="226" t="s">
        <v>457</v>
      </c>
      <c r="H21" s="226" t="s">
        <v>457</v>
      </c>
      <c r="I21" s="226" t="s">
        <v>457</v>
      </c>
      <c r="J21" s="226" t="s">
        <v>457</v>
      </c>
      <c r="K21" s="226" t="s">
        <v>457</v>
      </c>
      <c r="L21" s="208"/>
      <c r="M21" s="214"/>
      <c r="N21" s="226" t="s">
        <v>457</v>
      </c>
      <c r="O21" s="226" t="s">
        <v>457</v>
      </c>
      <c r="P21" s="226" t="s">
        <v>457</v>
      </c>
      <c r="Q21" s="226" t="s">
        <v>457</v>
      </c>
      <c r="R21" s="226" t="s">
        <v>457</v>
      </c>
      <c r="S21" s="208"/>
      <c r="T21" s="214"/>
      <c r="U21" s="226" t="s">
        <v>457</v>
      </c>
      <c r="V21" s="226" t="s">
        <v>457</v>
      </c>
      <c r="W21" s="226" t="s">
        <v>457</v>
      </c>
      <c r="X21" s="226" t="s">
        <v>457</v>
      </c>
      <c r="Y21" s="226" t="s">
        <v>457</v>
      </c>
      <c r="Z21" s="208"/>
      <c r="AA21" s="215"/>
      <c r="AB21" s="226" t="s">
        <v>457</v>
      </c>
      <c r="AC21" s="226" t="s">
        <v>457</v>
      </c>
      <c r="AD21" s="226" t="s">
        <v>457</v>
      </c>
      <c r="AE21" s="226" t="s">
        <v>457</v>
      </c>
      <c r="AF21" s="226" t="s">
        <v>457</v>
      </c>
      <c r="AG21" s="213"/>
      <c r="AH21" s="209"/>
      <c r="AI21" s="256">
        <v>20</v>
      </c>
      <c r="AJ21" s="210"/>
      <c r="AK21" s="211"/>
      <c r="AL21" s="212"/>
      <c r="AM21" s="241">
        <v>160</v>
      </c>
      <c r="AN21" s="242">
        <v>40</v>
      </c>
      <c r="AO21" s="232">
        <v>1</v>
      </c>
    </row>
    <row r="22" spans="2:41" ht="18" customHeight="1">
      <c r="B22" s="766"/>
      <c r="C22" s="767"/>
      <c r="D22" s="767"/>
      <c r="E22" s="768"/>
      <c r="F22" s="246"/>
      <c r="G22" s="247"/>
      <c r="H22" s="247"/>
      <c r="I22" s="226"/>
      <c r="J22" s="226"/>
      <c r="K22" s="233"/>
      <c r="L22" s="248"/>
      <c r="M22" s="246"/>
      <c r="N22" s="247"/>
      <c r="O22" s="247"/>
      <c r="P22" s="226"/>
      <c r="Q22" s="226"/>
      <c r="R22" s="233"/>
      <c r="S22" s="248"/>
      <c r="T22" s="246"/>
      <c r="U22" s="247"/>
      <c r="V22" s="247"/>
      <c r="W22" s="226"/>
      <c r="X22" s="226"/>
      <c r="Y22" s="233"/>
      <c r="Z22" s="248"/>
      <c r="AA22" s="246"/>
      <c r="AB22" s="247"/>
      <c r="AC22" s="247"/>
      <c r="AD22" s="226"/>
      <c r="AE22" s="226"/>
      <c r="AF22" s="233"/>
      <c r="AG22" s="248"/>
      <c r="AH22" s="235"/>
      <c r="AI22" s="236"/>
      <c r="AJ22" s="236"/>
      <c r="AK22" s="237"/>
      <c r="AL22" s="238"/>
      <c r="AM22" s="241"/>
      <c r="AN22" s="242"/>
      <c r="AO22" s="252"/>
    </row>
    <row r="23" spans="2:41" ht="18" customHeight="1">
      <c r="B23" s="225" t="s">
        <v>405</v>
      </c>
      <c r="C23" s="226" t="s">
        <v>455</v>
      </c>
      <c r="D23" s="227"/>
      <c r="E23" s="228" t="s">
        <v>456</v>
      </c>
      <c r="F23" s="226" t="s">
        <v>463</v>
      </c>
      <c r="G23" s="226"/>
      <c r="H23" s="226"/>
      <c r="I23" s="226" t="s">
        <v>464</v>
      </c>
      <c r="J23" s="226" t="s">
        <v>457</v>
      </c>
      <c r="K23" s="226"/>
      <c r="L23" s="244" t="s">
        <v>465</v>
      </c>
      <c r="M23" s="226" t="s">
        <v>463</v>
      </c>
      <c r="N23" s="226"/>
      <c r="O23" s="226"/>
      <c r="P23" s="226" t="s">
        <v>464</v>
      </c>
      <c r="Q23" s="226" t="s">
        <v>457</v>
      </c>
      <c r="R23" s="226"/>
      <c r="S23" s="244" t="s">
        <v>465</v>
      </c>
      <c r="T23" s="226" t="s">
        <v>463</v>
      </c>
      <c r="U23" s="226"/>
      <c r="V23" s="226"/>
      <c r="W23" s="226" t="s">
        <v>464</v>
      </c>
      <c r="X23" s="226" t="s">
        <v>457</v>
      </c>
      <c r="Y23" s="226"/>
      <c r="Z23" s="244" t="s">
        <v>465</v>
      </c>
      <c r="AA23" s="226" t="s">
        <v>463</v>
      </c>
      <c r="AB23" s="226"/>
      <c r="AC23" s="226"/>
      <c r="AD23" s="226" t="s">
        <v>464</v>
      </c>
      <c r="AE23" s="226" t="s">
        <v>457</v>
      </c>
      <c r="AF23" s="226"/>
      <c r="AG23" s="244" t="s">
        <v>465</v>
      </c>
      <c r="AH23" s="235">
        <v>4</v>
      </c>
      <c r="AI23" s="236">
        <v>4</v>
      </c>
      <c r="AJ23" s="236">
        <v>4</v>
      </c>
      <c r="AK23" s="237">
        <v>4</v>
      </c>
      <c r="AL23" s="238"/>
      <c r="AM23" s="241">
        <v>160</v>
      </c>
      <c r="AN23" s="242">
        <v>40</v>
      </c>
      <c r="AO23" s="257">
        <v>1</v>
      </c>
    </row>
    <row r="24" spans="2:41" ht="18" customHeight="1">
      <c r="B24" s="225" t="s">
        <v>466</v>
      </c>
      <c r="C24" s="226" t="s">
        <v>455</v>
      </c>
      <c r="D24" s="227"/>
      <c r="E24" s="228" t="s">
        <v>456</v>
      </c>
      <c r="F24" s="226" t="s">
        <v>465</v>
      </c>
      <c r="G24" s="226" t="s">
        <v>463</v>
      </c>
      <c r="H24" s="226"/>
      <c r="I24" s="226"/>
      <c r="J24" s="226" t="s">
        <v>464</v>
      </c>
      <c r="K24" s="226" t="s">
        <v>457</v>
      </c>
      <c r="L24" s="258"/>
      <c r="M24" s="226" t="s">
        <v>465</v>
      </c>
      <c r="N24" s="226" t="s">
        <v>463</v>
      </c>
      <c r="O24" s="226"/>
      <c r="P24" s="226"/>
      <c r="Q24" s="226" t="s">
        <v>464</v>
      </c>
      <c r="R24" s="226" t="s">
        <v>457</v>
      </c>
      <c r="S24" s="258"/>
      <c r="T24" s="226" t="s">
        <v>465</v>
      </c>
      <c r="U24" s="226" t="s">
        <v>463</v>
      </c>
      <c r="V24" s="226"/>
      <c r="W24" s="226"/>
      <c r="X24" s="226" t="s">
        <v>464</v>
      </c>
      <c r="Y24" s="226" t="s">
        <v>457</v>
      </c>
      <c r="Z24" s="258"/>
      <c r="AA24" s="226" t="s">
        <v>465</v>
      </c>
      <c r="AB24" s="226" t="s">
        <v>463</v>
      </c>
      <c r="AC24" s="226"/>
      <c r="AD24" s="226"/>
      <c r="AE24" s="226" t="s">
        <v>464</v>
      </c>
      <c r="AF24" s="226" t="s">
        <v>457</v>
      </c>
      <c r="AG24" s="258"/>
      <c r="AH24" s="235">
        <v>4</v>
      </c>
      <c r="AI24" s="236">
        <v>4</v>
      </c>
      <c r="AJ24" s="236">
        <v>4</v>
      </c>
      <c r="AK24" s="237">
        <v>4</v>
      </c>
      <c r="AL24" s="238"/>
      <c r="AM24" s="241">
        <v>160</v>
      </c>
      <c r="AN24" s="242">
        <v>40</v>
      </c>
      <c r="AO24" s="232">
        <v>1</v>
      </c>
    </row>
    <row r="25" spans="2:41" ht="18" customHeight="1">
      <c r="B25" s="225" t="s">
        <v>466</v>
      </c>
      <c r="C25" s="226" t="s">
        <v>467</v>
      </c>
      <c r="D25" s="227"/>
      <c r="E25" s="228" t="s">
        <v>468</v>
      </c>
      <c r="F25" s="226" t="s">
        <v>469</v>
      </c>
      <c r="G25" s="226" t="s">
        <v>469</v>
      </c>
      <c r="H25" s="226" t="s">
        <v>469</v>
      </c>
      <c r="I25" s="226" t="s">
        <v>470</v>
      </c>
      <c r="J25" s="226" t="s">
        <v>470</v>
      </c>
      <c r="K25" s="226"/>
      <c r="L25" s="258"/>
      <c r="M25" s="226" t="s">
        <v>469</v>
      </c>
      <c r="N25" s="226" t="s">
        <v>469</v>
      </c>
      <c r="O25" s="226" t="s">
        <v>469</v>
      </c>
      <c r="P25" s="226" t="s">
        <v>470</v>
      </c>
      <c r="Q25" s="226" t="s">
        <v>470</v>
      </c>
      <c r="R25" s="226"/>
      <c r="S25" s="258"/>
      <c r="T25" s="226" t="s">
        <v>469</v>
      </c>
      <c r="U25" s="226" t="s">
        <v>469</v>
      </c>
      <c r="V25" s="226" t="s">
        <v>469</v>
      </c>
      <c r="W25" s="226" t="s">
        <v>470</v>
      </c>
      <c r="X25" s="226" t="s">
        <v>470</v>
      </c>
      <c r="Y25" s="226"/>
      <c r="Z25" s="258"/>
      <c r="AA25" s="226" t="s">
        <v>469</v>
      </c>
      <c r="AB25" s="226" t="s">
        <v>469</v>
      </c>
      <c r="AC25" s="226" t="s">
        <v>469</v>
      </c>
      <c r="AD25" s="226" t="s">
        <v>470</v>
      </c>
      <c r="AE25" s="226" t="s">
        <v>470</v>
      </c>
      <c r="AF25" s="226"/>
      <c r="AG25" s="258"/>
      <c r="AH25" s="235">
        <v>12</v>
      </c>
      <c r="AI25" s="236"/>
      <c r="AJ25" s="236">
        <v>8</v>
      </c>
      <c r="AK25" s="237"/>
      <c r="AL25" s="238"/>
      <c r="AM25" s="241">
        <v>80</v>
      </c>
      <c r="AN25" s="242">
        <v>20</v>
      </c>
      <c r="AO25" s="232">
        <v>0.5</v>
      </c>
    </row>
    <row r="26" spans="2:41" ht="18" customHeight="1">
      <c r="B26" s="259" t="s">
        <v>471</v>
      </c>
      <c r="C26" s="260" t="s">
        <v>471</v>
      </c>
      <c r="D26" s="260"/>
      <c r="E26" s="260" t="s">
        <v>471</v>
      </c>
      <c r="F26" s="259" t="s">
        <v>471</v>
      </c>
      <c r="G26" s="261" t="s">
        <v>471</v>
      </c>
      <c r="H26" s="261" t="s">
        <v>471</v>
      </c>
      <c r="I26" s="261" t="s">
        <v>471</v>
      </c>
      <c r="J26" s="261" t="s">
        <v>471</v>
      </c>
      <c r="K26" s="260" t="s">
        <v>471</v>
      </c>
      <c r="L26" s="260" t="s">
        <v>471</v>
      </c>
      <c r="M26" s="259" t="s">
        <v>471</v>
      </c>
      <c r="N26" s="261" t="s">
        <v>471</v>
      </c>
      <c r="O26" s="261" t="s">
        <v>471</v>
      </c>
      <c r="P26" s="261" t="s">
        <v>471</v>
      </c>
      <c r="Q26" s="261" t="s">
        <v>471</v>
      </c>
      <c r="R26" s="260" t="s">
        <v>471</v>
      </c>
      <c r="S26" s="260" t="s">
        <v>471</v>
      </c>
      <c r="T26" s="259" t="s">
        <v>471</v>
      </c>
      <c r="U26" s="261" t="s">
        <v>471</v>
      </c>
      <c r="V26" s="261" t="s">
        <v>471</v>
      </c>
      <c r="W26" s="261" t="s">
        <v>471</v>
      </c>
      <c r="X26" s="261" t="s">
        <v>471</v>
      </c>
      <c r="Y26" s="260" t="s">
        <v>471</v>
      </c>
      <c r="Z26" s="260" t="s">
        <v>471</v>
      </c>
      <c r="AA26" s="259" t="s">
        <v>471</v>
      </c>
      <c r="AB26" s="261" t="s">
        <v>471</v>
      </c>
      <c r="AC26" s="261" t="s">
        <v>471</v>
      </c>
      <c r="AD26" s="261" t="s">
        <v>471</v>
      </c>
      <c r="AE26" s="261" t="s">
        <v>471</v>
      </c>
      <c r="AF26" s="260" t="s">
        <v>471</v>
      </c>
      <c r="AG26" s="262" t="s">
        <v>471</v>
      </c>
      <c r="AH26" s="260" t="s">
        <v>471</v>
      </c>
      <c r="AI26" s="261" t="s">
        <v>471</v>
      </c>
      <c r="AJ26" s="261" t="s">
        <v>471</v>
      </c>
      <c r="AK26" s="261" t="s">
        <v>471</v>
      </c>
      <c r="AL26" s="263" t="s">
        <v>471</v>
      </c>
      <c r="AM26" s="259" t="s">
        <v>471</v>
      </c>
      <c r="AN26" s="259" t="s">
        <v>471</v>
      </c>
      <c r="AO26" s="216" t="s">
        <v>406</v>
      </c>
    </row>
    <row r="27" spans="2:41" ht="18" customHeight="1">
      <c r="B27" s="766" t="s">
        <v>407</v>
      </c>
      <c r="C27" s="767"/>
      <c r="D27" s="767"/>
      <c r="E27" s="768"/>
      <c r="F27" s="246"/>
      <c r="G27" s="247"/>
      <c r="H27" s="247"/>
      <c r="I27" s="226"/>
      <c r="J27" s="226"/>
      <c r="K27" s="233"/>
      <c r="L27" s="248"/>
      <c r="M27" s="246"/>
      <c r="N27" s="247"/>
      <c r="O27" s="247"/>
      <c r="P27" s="226"/>
      <c r="Q27" s="226"/>
      <c r="R27" s="233"/>
      <c r="S27" s="248"/>
      <c r="T27" s="246"/>
      <c r="U27" s="247"/>
      <c r="V27" s="247"/>
      <c r="W27" s="226"/>
      <c r="X27" s="226"/>
      <c r="Y27" s="233"/>
      <c r="Z27" s="248"/>
      <c r="AA27" s="246"/>
      <c r="AB27" s="247"/>
      <c r="AC27" s="247"/>
      <c r="AD27" s="226"/>
      <c r="AE27" s="226"/>
      <c r="AF27" s="233"/>
      <c r="AG27" s="248"/>
      <c r="AH27" s="235"/>
      <c r="AI27" s="236"/>
      <c r="AJ27" s="236"/>
      <c r="AK27" s="237"/>
      <c r="AL27" s="238"/>
      <c r="AM27" s="241"/>
      <c r="AN27" s="242"/>
      <c r="AO27" s="252">
        <v>4.5</v>
      </c>
    </row>
    <row r="28" spans="2:41" ht="18" customHeight="1">
      <c r="B28" s="225" t="s">
        <v>405</v>
      </c>
      <c r="C28" s="226" t="s">
        <v>445</v>
      </c>
      <c r="D28" s="227"/>
      <c r="E28" s="228" t="s">
        <v>468</v>
      </c>
      <c r="F28" s="226" t="s">
        <v>472</v>
      </c>
      <c r="G28" s="226"/>
      <c r="H28" s="226" t="s">
        <v>473</v>
      </c>
      <c r="I28" s="226"/>
      <c r="J28" s="233"/>
      <c r="K28" s="233" t="s">
        <v>474</v>
      </c>
      <c r="L28" s="244" t="s">
        <v>475</v>
      </c>
      <c r="M28" s="226" t="s">
        <v>472</v>
      </c>
      <c r="N28" s="226"/>
      <c r="O28" s="226" t="s">
        <v>473</v>
      </c>
      <c r="P28" s="226"/>
      <c r="Q28" s="233"/>
      <c r="R28" s="233" t="s">
        <v>474</v>
      </c>
      <c r="S28" s="244" t="s">
        <v>475</v>
      </c>
      <c r="T28" s="226" t="s">
        <v>472</v>
      </c>
      <c r="U28" s="226"/>
      <c r="V28" s="226" t="s">
        <v>473</v>
      </c>
      <c r="W28" s="226"/>
      <c r="X28" s="233"/>
      <c r="Y28" s="233" t="s">
        <v>474</v>
      </c>
      <c r="Z28" s="244" t="s">
        <v>475</v>
      </c>
      <c r="AA28" s="226" t="s">
        <v>403</v>
      </c>
      <c r="AB28" s="226"/>
      <c r="AC28" s="226" t="s">
        <v>404</v>
      </c>
      <c r="AD28" s="226"/>
      <c r="AE28" s="233"/>
      <c r="AF28" s="233" t="s">
        <v>401</v>
      </c>
      <c r="AG28" s="244" t="s">
        <v>402</v>
      </c>
      <c r="AH28" s="235">
        <v>4</v>
      </c>
      <c r="AI28" s="236">
        <v>4</v>
      </c>
      <c r="AJ28" s="236">
        <v>4</v>
      </c>
      <c r="AK28" s="236">
        <v>4</v>
      </c>
      <c r="AL28" s="238"/>
      <c r="AM28" s="241">
        <v>160</v>
      </c>
      <c r="AN28" s="242">
        <v>40</v>
      </c>
      <c r="AO28" s="257">
        <v>1</v>
      </c>
    </row>
    <row r="29" spans="2:41" ht="18" customHeight="1">
      <c r="B29" s="225" t="s">
        <v>476</v>
      </c>
      <c r="C29" s="226" t="s">
        <v>445</v>
      </c>
      <c r="D29" s="227"/>
      <c r="E29" s="228" t="s">
        <v>468</v>
      </c>
      <c r="F29" s="226" t="s">
        <v>475</v>
      </c>
      <c r="G29" s="226"/>
      <c r="H29" s="226" t="s">
        <v>472</v>
      </c>
      <c r="I29" s="226" t="s">
        <v>473</v>
      </c>
      <c r="J29" s="226"/>
      <c r="K29" s="247"/>
      <c r="L29" s="264" t="s">
        <v>474</v>
      </c>
      <c r="M29" s="226" t="s">
        <v>475</v>
      </c>
      <c r="N29" s="226"/>
      <c r="O29" s="226" t="s">
        <v>472</v>
      </c>
      <c r="P29" s="226" t="s">
        <v>473</v>
      </c>
      <c r="Q29" s="226"/>
      <c r="R29" s="247"/>
      <c r="S29" s="264" t="s">
        <v>474</v>
      </c>
      <c r="T29" s="226" t="s">
        <v>475</v>
      </c>
      <c r="U29" s="226"/>
      <c r="V29" s="226" t="s">
        <v>472</v>
      </c>
      <c r="W29" s="226" t="s">
        <v>473</v>
      </c>
      <c r="X29" s="226"/>
      <c r="Y29" s="247"/>
      <c r="Z29" s="264" t="s">
        <v>474</v>
      </c>
      <c r="AA29" s="226" t="s">
        <v>402</v>
      </c>
      <c r="AB29" s="226"/>
      <c r="AC29" s="226" t="s">
        <v>403</v>
      </c>
      <c r="AD29" s="226" t="s">
        <v>404</v>
      </c>
      <c r="AE29" s="226"/>
      <c r="AF29" s="247"/>
      <c r="AG29" s="264" t="s">
        <v>401</v>
      </c>
      <c r="AH29" s="235">
        <v>4</v>
      </c>
      <c r="AI29" s="236">
        <v>4</v>
      </c>
      <c r="AJ29" s="236">
        <v>4</v>
      </c>
      <c r="AK29" s="236">
        <v>4</v>
      </c>
      <c r="AL29" s="238"/>
      <c r="AM29" s="241">
        <v>160</v>
      </c>
      <c r="AN29" s="242">
        <v>40</v>
      </c>
      <c r="AO29" s="232">
        <v>1</v>
      </c>
    </row>
    <row r="30" spans="2:41" ht="18" customHeight="1">
      <c r="B30" s="259" t="s">
        <v>471</v>
      </c>
      <c r="C30" s="260" t="s">
        <v>471</v>
      </c>
      <c r="D30" s="260"/>
      <c r="E30" s="260" t="s">
        <v>471</v>
      </c>
      <c r="F30" s="259" t="s">
        <v>471</v>
      </c>
      <c r="G30" s="261" t="s">
        <v>471</v>
      </c>
      <c r="H30" s="261" t="s">
        <v>471</v>
      </c>
      <c r="I30" s="261" t="s">
        <v>471</v>
      </c>
      <c r="J30" s="261" t="s">
        <v>471</v>
      </c>
      <c r="K30" s="260" t="s">
        <v>471</v>
      </c>
      <c r="L30" s="260" t="s">
        <v>471</v>
      </c>
      <c r="M30" s="259" t="s">
        <v>471</v>
      </c>
      <c r="N30" s="261" t="s">
        <v>471</v>
      </c>
      <c r="O30" s="261" t="s">
        <v>471</v>
      </c>
      <c r="P30" s="261" t="s">
        <v>471</v>
      </c>
      <c r="Q30" s="261" t="s">
        <v>471</v>
      </c>
      <c r="R30" s="260" t="s">
        <v>471</v>
      </c>
      <c r="S30" s="260" t="s">
        <v>471</v>
      </c>
      <c r="T30" s="259" t="s">
        <v>471</v>
      </c>
      <c r="U30" s="261" t="s">
        <v>471</v>
      </c>
      <c r="V30" s="261" t="s">
        <v>471</v>
      </c>
      <c r="W30" s="261" t="s">
        <v>471</v>
      </c>
      <c r="X30" s="261" t="s">
        <v>471</v>
      </c>
      <c r="Y30" s="260" t="s">
        <v>471</v>
      </c>
      <c r="Z30" s="260" t="s">
        <v>471</v>
      </c>
      <c r="AA30" s="259" t="s">
        <v>471</v>
      </c>
      <c r="AB30" s="261" t="s">
        <v>471</v>
      </c>
      <c r="AC30" s="261" t="s">
        <v>471</v>
      </c>
      <c r="AD30" s="261" t="s">
        <v>471</v>
      </c>
      <c r="AE30" s="261" t="s">
        <v>471</v>
      </c>
      <c r="AF30" s="260" t="s">
        <v>471</v>
      </c>
      <c r="AG30" s="262" t="s">
        <v>471</v>
      </c>
      <c r="AH30" s="260" t="s">
        <v>471</v>
      </c>
      <c r="AI30" s="261" t="s">
        <v>471</v>
      </c>
      <c r="AJ30" s="261" t="s">
        <v>471</v>
      </c>
      <c r="AK30" s="261" t="s">
        <v>471</v>
      </c>
      <c r="AL30" s="263" t="s">
        <v>471</v>
      </c>
      <c r="AM30" s="259" t="s">
        <v>471</v>
      </c>
      <c r="AN30" s="259" t="s">
        <v>471</v>
      </c>
      <c r="AO30" s="216" t="s">
        <v>406</v>
      </c>
    </row>
    <row r="31" spans="2:41" ht="18" customHeight="1">
      <c r="B31" s="766" t="s">
        <v>408</v>
      </c>
      <c r="C31" s="767"/>
      <c r="D31" s="767"/>
      <c r="E31" s="768"/>
      <c r="F31" s="246"/>
      <c r="G31" s="247"/>
      <c r="H31" s="247"/>
      <c r="I31" s="226"/>
      <c r="J31" s="226"/>
      <c r="K31" s="233"/>
      <c r="L31" s="248"/>
      <c r="M31" s="246"/>
      <c r="N31" s="247"/>
      <c r="O31" s="247"/>
      <c r="P31" s="226"/>
      <c r="Q31" s="226"/>
      <c r="R31" s="233"/>
      <c r="S31" s="248"/>
      <c r="T31" s="246"/>
      <c r="U31" s="247"/>
      <c r="V31" s="247"/>
      <c r="W31" s="226"/>
      <c r="X31" s="226"/>
      <c r="Y31" s="233"/>
      <c r="Z31" s="248"/>
      <c r="AA31" s="246"/>
      <c r="AB31" s="247"/>
      <c r="AC31" s="247"/>
      <c r="AD31" s="226"/>
      <c r="AE31" s="226"/>
      <c r="AF31" s="233"/>
      <c r="AG31" s="248"/>
      <c r="AH31" s="235"/>
      <c r="AI31" s="236"/>
      <c r="AJ31" s="236"/>
      <c r="AK31" s="237"/>
      <c r="AL31" s="238"/>
      <c r="AM31" s="241"/>
      <c r="AN31" s="242"/>
      <c r="AO31" s="252">
        <v>4.5</v>
      </c>
    </row>
    <row r="32" spans="2:41" ht="18" customHeight="1">
      <c r="B32" s="259" t="s">
        <v>471</v>
      </c>
      <c r="C32" s="260" t="s">
        <v>471</v>
      </c>
      <c r="D32" s="260"/>
      <c r="E32" s="260" t="s">
        <v>471</v>
      </c>
      <c r="F32" s="259" t="s">
        <v>471</v>
      </c>
      <c r="G32" s="261" t="s">
        <v>471</v>
      </c>
      <c r="H32" s="261" t="s">
        <v>471</v>
      </c>
      <c r="I32" s="261" t="s">
        <v>471</v>
      </c>
      <c r="J32" s="261" t="s">
        <v>471</v>
      </c>
      <c r="K32" s="260" t="s">
        <v>471</v>
      </c>
      <c r="L32" s="260" t="s">
        <v>471</v>
      </c>
      <c r="M32" s="259" t="s">
        <v>471</v>
      </c>
      <c r="N32" s="261" t="s">
        <v>471</v>
      </c>
      <c r="O32" s="261" t="s">
        <v>471</v>
      </c>
      <c r="P32" s="261" t="s">
        <v>471</v>
      </c>
      <c r="Q32" s="261" t="s">
        <v>471</v>
      </c>
      <c r="R32" s="260" t="s">
        <v>471</v>
      </c>
      <c r="S32" s="260" t="s">
        <v>471</v>
      </c>
      <c r="T32" s="259" t="s">
        <v>471</v>
      </c>
      <c r="U32" s="261" t="s">
        <v>471</v>
      </c>
      <c r="V32" s="261" t="s">
        <v>471</v>
      </c>
      <c r="W32" s="261" t="s">
        <v>471</v>
      </c>
      <c r="X32" s="261" t="s">
        <v>471</v>
      </c>
      <c r="Y32" s="260" t="s">
        <v>471</v>
      </c>
      <c r="Z32" s="260" t="s">
        <v>471</v>
      </c>
      <c r="AA32" s="259" t="s">
        <v>471</v>
      </c>
      <c r="AB32" s="261" t="s">
        <v>471</v>
      </c>
      <c r="AC32" s="261" t="s">
        <v>471</v>
      </c>
      <c r="AD32" s="261" t="s">
        <v>471</v>
      </c>
      <c r="AE32" s="261" t="s">
        <v>471</v>
      </c>
      <c r="AF32" s="260" t="s">
        <v>471</v>
      </c>
      <c r="AG32" s="262" t="s">
        <v>471</v>
      </c>
      <c r="AH32" s="260" t="s">
        <v>471</v>
      </c>
      <c r="AI32" s="261" t="s">
        <v>471</v>
      </c>
      <c r="AJ32" s="261" t="s">
        <v>471</v>
      </c>
      <c r="AK32" s="261" t="s">
        <v>471</v>
      </c>
      <c r="AL32" s="263" t="s">
        <v>471</v>
      </c>
      <c r="AM32" s="259" t="s">
        <v>471</v>
      </c>
      <c r="AN32" s="259" t="s">
        <v>471</v>
      </c>
      <c r="AO32" s="216" t="s">
        <v>406</v>
      </c>
    </row>
    <row r="33" spans="2:41" ht="18" customHeight="1">
      <c r="B33" s="259" t="s">
        <v>471</v>
      </c>
      <c r="C33" s="260" t="s">
        <v>471</v>
      </c>
      <c r="D33" s="260"/>
      <c r="E33" s="260" t="s">
        <v>471</v>
      </c>
      <c r="F33" s="259" t="s">
        <v>471</v>
      </c>
      <c r="G33" s="261" t="s">
        <v>471</v>
      </c>
      <c r="H33" s="261" t="s">
        <v>471</v>
      </c>
      <c r="I33" s="261" t="s">
        <v>471</v>
      </c>
      <c r="J33" s="261" t="s">
        <v>471</v>
      </c>
      <c r="K33" s="260" t="s">
        <v>471</v>
      </c>
      <c r="L33" s="260" t="s">
        <v>471</v>
      </c>
      <c r="M33" s="259" t="s">
        <v>471</v>
      </c>
      <c r="N33" s="261" t="s">
        <v>471</v>
      </c>
      <c r="O33" s="261" t="s">
        <v>471</v>
      </c>
      <c r="P33" s="261" t="s">
        <v>471</v>
      </c>
      <c r="Q33" s="261" t="s">
        <v>471</v>
      </c>
      <c r="R33" s="260" t="s">
        <v>471</v>
      </c>
      <c r="S33" s="260" t="s">
        <v>471</v>
      </c>
      <c r="T33" s="259" t="s">
        <v>471</v>
      </c>
      <c r="U33" s="261" t="s">
        <v>471</v>
      </c>
      <c r="V33" s="261" t="s">
        <v>471</v>
      </c>
      <c r="W33" s="261" t="s">
        <v>471</v>
      </c>
      <c r="X33" s="261" t="s">
        <v>471</v>
      </c>
      <c r="Y33" s="260" t="s">
        <v>471</v>
      </c>
      <c r="Z33" s="260" t="s">
        <v>471</v>
      </c>
      <c r="AA33" s="259" t="s">
        <v>471</v>
      </c>
      <c r="AB33" s="261" t="s">
        <v>471</v>
      </c>
      <c r="AC33" s="261" t="s">
        <v>471</v>
      </c>
      <c r="AD33" s="261" t="s">
        <v>471</v>
      </c>
      <c r="AE33" s="261" t="s">
        <v>471</v>
      </c>
      <c r="AF33" s="260" t="s">
        <v>471</v>
      </c>
      <c r="AG33" s="262" t="s">
        <v>471</v>
      </c>
      <c r="AH33" s="260" t="s">
        <v>471</v>
      </c>
      <c r="AI33" s="261" t="s">
        <v>471</v>
      </c>
      <c r="AJ33" s="261" t="s">
        <v>471</v>
      </c>
      <c r="AK33" s="261" t="s">
        <v>471</v>
      </c>
      <c r="AL33" s="263" t="s">
        <v>471</v>
      </c>
      <c r="AM33" s="259" t="s">
        <v>471</v>
      </c>
      <c r="AN33" s="259" t="s">
        <v>471</v>
      </c>
      <c r="AO33" s="216" t="s">
        <v>406</v>
      </c>
    </row>
    <row r="34" spans="2:41" ht="18" customHeight="1">
      <c r="B34" s="766" t="s">
        <v>409</v>
      </c>
      <c r="C34" s="767"/>
      <c r="D34" s="767"/>
      <c r="E34" s="768"/>
      <c r="F34" s="246"/>
      <c r="G34" s="247"/>
      <c r="H34" s="247"/>
      <c r="I34" s="226"/>
      <c r="J34" s="226"/>
      <c r="K34" s="233"/>
      <c r="L34" s="248"/>
      <c r="M34" s="246"/>
      <c r="N34" s="247"/>
      <c r="O34" s="247"/>
      <c r="P34" s="226"/>
      <c r="Q34" s="226"/>
      <c r="R34" s="233"/>
      <c r="S34" s="248"/>
      <c r="T34" s="246"/>
      <c r="U34" s="247"/>
      <c r="V34" s="247"/>
      <c r="W34" s="226"/>
      <c r="X34" s="226"/>
      <c r="Y34" s="233"/>
      <c r="Z34" s="248"/>
      <c r="AA34" s="246"/>
      <c r="AB34" s="247"/>
      <c r="AC34" s="247"/>
      <c r="AD34" s="226"/>
      <c r="AE34" s="226"/>
      <c r="AF34" s="233"/>
      <c r="AG34" s="248"/>
      <c r="AH34" s="235"/>
      <c r="AI34" s="236"/>
      <c r="AJ34" s="236"/>
      <c r="AK34" s="237"/>
      <c r="AL34" s="238"/>
      <c r="AM34" s="241">
        <v>4320</v>
      </c>
      <c r="AN34" s="242">
        <v>1080</v>
      </c>
      <c r="AO34" s="252">
        <v>27</v>
      </c>
    </row>
    <row r="35" spans="2:41" ht="18" customHeight="1">
      <c r="B35" s="766" t="s">
        <v>410</v>
      </c>
      <c r="C35" s="767"/>
      <c r="D35" s="767"/>
      <c r="E35" s="768"/>
      <c r="F35" s="217"/>
      <c r="G35" s="218"/>
      <c r="H35" s="218"/>
      <c r="I35" s="218"/>
      <c r="J35" s="218"/>
      <c r="K35" s="218"/>
      <c r="L35" s="219"/>
      <c r="M35" s="217"/>
      <c r="N35" s="218"/>
      <c r="O35" s="218"/>
      <c r="P35" s="218"/>
      <c r="Q35" s="218"/>
      <c r="R35" s="218"/>
      <c r="S35" s="219"/>
      <c r="T35" s="217"/>
      <c r="U35" s="218"/>
      <c r="V35" s="218"/>
      <c r="W35" s="218"/>
      <c r="X35" s="218"/>
      <c r="Y35" s="218"/>
      <c r="Z35" s="219"/>
      <c r="AA35" s="220"/>
      <c r="AB35" s="218"/>
      <c r="AC35" s="218"/>
      <c r="AD35" s="218"/>
      <c r="AE35" s="218"/>
      <c r="AF35" s="218"/>
      <c r="AG35" s="218"/>
      <c r="AH35" s="221"/>
      <c r="AI35" s="222"/>
      <c r="AJ35" s="222"/>
      <c r="AK35" s="223"/>
      <c r="AL35" s="224"/>
      <c r="AM35" s="241">
        <v>4480</v>
      </c>
      <c r="AN35" s="242">
        <v>1120</v>
      </c>
      <c r="AO35" s="252">
        <v>28</v>
      </c>
    </row>
    <row r="36" spans="2:41" ht="47.25" customHeight="1" thickBot="1">
      <c r="B36" s="769" t="s">
        <v>411</v>
      </c>
      <c r="C36" s="770"/>
      <c r="D36" s="770"/>
      <c r="E36" s="771"/>
      <c r="F36" s="772" t="s">
        <v>516</v>
      </c>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4"/>
    </row>
    <row r="37" spans="2:41" s="166" customFormat="1" ht="18" customHeight="1">
      <c r="B37" s="775" t="s">
        <v>477</v>
      </c>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6"/>
      <c r="AB37" s="776"/>
      <c r="AC37" s="776"/>
      <c r="AD37" s="776"/>
      <c r="AE37" s="776"/>
      <c r="AF37" s="776"/>
      <c r="AG37" s="776"/>
      <c r="AH37" s="776"/>
      <c r="AI37" s="776"/>
      <c r="AJ37" s="776"/>
      <c r="AK37" s="776"/>
      <c r="AL37" s="776"/>
      <c r="AM37" s="776"/>
      <c r="AN37" s="776"/>
      <c r="AO37" s="776"/>
    </row>
    <row r="38" spans="2:41">
      <c r="B38" s="162" t="s">
        <v>510</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97"/>
      <c r="AB38" s="197"/>
      <c r="AC38" s="162"/>
      <c r="AD38" s="162"/>
      <c r="AE38" s="162"/>
      <c r="AF38" s="162"/>
      <c r="AG38" s="162"/>
      <c r="AH38" s="162"/>
      <c r="AI38" s="162"/>
      <c r="AJ38" s="162"/>
      <c r="AK38" s="162"/>
      <c r="AL38" s="162"/>
      <c r="AM38" s="162"/>
      <c r="AN38" s="162"/>
      <c r="AO38" s="162"/>
    </row>
    <row r="39" spans="2:41">
      <c r="B39" s="162"/>
      <c r="C39" s="162" t="s">
        <v>478</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row>
    <row r="40" spans="2:41">
      <c r="B40" s="162" t="s">
        <v>479</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row>
    <row r="41" spans="2:41">
      <c r="B41" s="162"/>
      <c r="C41" s="162" t="s">
        <v>480</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row>
    <row r="42" spans="2:41">
      <c r="B42" s="162" t="s">
        <v>481</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row>
    <row r="43" spans="2:41">
      <c r="B43" s="162" t="s">
        <v>482</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row>
    <row r="44" spans="2:41" ht="4.5" customHeight="1">
      <c r="B44" s="198"/>
      <c r="C44" s="162"/>
      <c r="D44" s="162"/>
      <c r="E44" s="162"/>
      <c r="F44" s="199"/>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row>
    <row r="45" spans="2:41" ht="18.75">
      <c r="B45" s="200" t="s">
        <v>412</v>
      </c>
    </row>
    <row r="47" spans="2:41" ht="18.75" customHeight="1">
      <c r="B47" s="160" t="s">
        <v>483</v>
      </c>
      <c r="L47" s="161" t="s">
        <v>1409</v>
      </c>
      <c r="M47" s="162"/>
      <c r="N47" s="162"/>
      <c r="P47" s="163"/>
      <c r="Q47" s="164"/>
      <c r="R47" s="164"/>
      <c r="S47" s="164"/>
      <c r="T47" s="164"/>
      <c r="AA47" s="165" t="s">
        <v>513</v>
      </c>
      <c r="AB47" s="277"/>
      <c r="AF47" s="166"/>
      <c r="AO47" s="165" t="s">
        <v>429</v>
      </c>
    </row>
    <row r="48" spans="2:41" ht="18.75" customHeight="1">
      <c r="B48" s="765" t="s">
        <v>484</v>
      </c>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AA48" s="165" t="s">
        <v>514</v>
      </c>
      <c r="AB48" s="277"/>
      <c r="AF48" s="166"/>
      <c r="AO48" s="165" t="s">
        <v>429</v>
      </c>
    </row>
    <row r="49" spans="2:41" ht="18.75" customHeight="1">
      <c r="B49" s="169"/>
      <c r="C49" s="170"/>
      <c r="D49" s="170"/>
      <c r="E49" s="170"/>
      <c r="L49" s="161"/>
      <c r="M49" s="162"/>
      <c r="N49" s="162"/>
      <c r="P49" s="163"/>
      <c r="Q49" s="164"/>
      <c r="R49" s="164"/>
      <c r="S49" s="164"/>
      <c r="T49" s="164"/>
      <c r="AA49" s="165"/>
      <c r="AB49" s="277"/>
      <c r="AF49" s="166"/>
    </row>
    <row r="50" spans="2:41" ht="18.75" customHeight="1" thickBot="1">
      <c r="B50" s="169" t="s">
        <v>520</v>
      </c>
      <c r="C50" s="171"/>
      <c r="D50" s="171"/>
      <c r="E50" s="170"/>
      <c r="F50" s="170"/>
      <c r="G50" s="170"/>
      <c r="H50" s="170"/>
      <c r="I50" s="170"/>
      <c r="J50" s="172"/>
      <c r="K50" s="172"/>
      <c r="L50" s="172"/>
      <c r="M50" s="172"/>
      <c r="N50" s="172"/>
      <c r="O50" s="172"/>
      <c r="P50" s="172"/>
      <c r="Q50" s="170"/>
      <c r="R50" s="170"/>
      <c r="S50" s="169"/>
      <c r="T50" s="170"/>
      <c r="U50" s="170"/>
      <c r="V50" s="170"/>
      <c r="W50" s="170"/>
      <c r="X50" s="169"/>
      <c r="Y50" s="170"/>
      <c r="Z50" s="170"/>
      <c r="AA50" s="169" t="s">
        <v>517</v>
      </c>
      <c r="AB50" s="278"/>
      <c r="AC50" s="170"/>
      <c r="AD50" s="170"/>
      <c r="AE50" s="170"/>
      <c r="AF50" s="170"/>
      <c r="AG50" s="170"/>
      <c r="AH50" s="170"/>
      <c r="AI50" s="170"/>
      <c r="AJ50" s="170"/>
      <c r="AK50" s="170"/>
      <c r="AL50" s="170"/>
      <c r="AM50" s="170"/>
      <c r="AN50" s="170"/>
      <c r="AO50" s="165"/>
    </row>
    <row r="51" spans="2:41" ht="18.75" customHeight="1">
      <c r="B51" s="173"/>
      <c r="C51" s="174" t="s">
        <v>430</v>
      </c>
      <c r="D51" s="761" t="s">
        <v>431</v>
      </c>
      <c r="E51" s="175"/>
      <c r="F51" s="752" t="s">
        <v>485</v>
      </c>
      <c r="G51" s="753"/>
      <c r="H51" s="753"/>
      <c r="I51" s="753"/>
      <c r="J51" s="753"/>
      <c r="K51" s="753"/>
      <c r="L51" s="764"/>
      <c r="M51" s="752" t="s">
        <v>433</v>
      </c>
      <c r="N51" s="753"/>
      <c r="O51" s="753"/>
      <c r="P51" s="753"/>
      <c r="Q51" s="753"/>
      <c r="R51" s="753"/>
      <c r="S51" s="764"/>
      <c r="T51" s="752" t="s">
        <v>434</v>
      </c>
      <c r="U51" s="753"/>
      <c r="V51" s="753"/>
      <c r="W51" s="753"/>
      <c r="X51" s="753"/>
      <c r="Y51" s="753"/>
      <c r="Z51" s="764"/>
      <c r="AA51" s="752" t="s">
        <v>435</v>
      </c>
      <c r="AB51" s="753"/>
      <c r="AC51" s="753"/>
      <c r="AD51" s="753"/>
      <c r="AE51" s="753"/>
      <c r="AF51" s="753"/>
      <c r="AG51" s="754"/>
      <c r="AH51" s="755" t="s">
        <v>364</v>
      </c>
      <c r="AI51" s="756"/>
      <c r="AJ51" s="756"/>
      <c r="AK51" s="756"/>
      <c r="AL51" s="757"/>
      <c r="AM51" s="176" t="s">
        <v>365</v>
      </c>
      <c r="AN51" s="177" t="s">
        <v>366</v>
      </c>
      <c r="AO51" s="177" t="s">
        <v>367</v>
      </c>
    </row>
    <row r="52" spans="2:41" ht="18" customHeight="1">
      <c r="B52" s="178" t="s">
        <v>368</v>
      </c>
      <c r="C52" s="179" t="s">
        <v>389</v>
      </c>
      <c r="D52" s="762"/>
      <c r="E52" s="180" t="s">
        <v>369</v>
      </c>
      <c r="F52" s="181">
        <v>1</v>
      </c>
      <c r="G52" s="182">
        <v>2</v>
      </c>
      <c r="H52" s="182">
        <v>3</v>
      </c>
      <c r="I52" s="182">
        <v>4</v>
      </c>
      <c r="J52" s="182">
        <v>5</v>
      </c>
      <c r="K52" s="182">
        <v>6</v>
      </c>
      <c r="L52" s="183">
        <v>7</v>
      </c>
      <c r="M52" s="181">
        <v>8</v>
      </c>
      <c r="N52" s="182">
        <v>9</v>
      </c>
      <c r="O52" s="182">
        <v>10</v>
      </c>
      <c r="P52" s="182">
        <v>11</v>
      </c>
      <c r="Q52" s="182">
        <v>12</v>
      </c>
      <c r="R52" s="182">
        <v>13</v>
      </c>
      <c r="S52" s="182">
        <v>14</v>
      </c>
      <c r="T52" s="181">
        <v>15</v>
      </c>
      <c r="U52" s="182">
        <v>16</v>
      </c>
      <c r="V52" s="182">
        <v>17</v>
      </c>
      <c r="W52" s="182">
        <v>18</v>
      </c>
      <c r="X52" s="182">
        <v>19</v>
      </c>
      <c r="Y52" s="182">
        <v>20</v>
      </c>
      <c r="Z52" s="182">
        <v>21</v>
      </c>
      <c r="AA52" s="181">
        <v>22</v>
      </c>
      <c r="AB52" s="182">
        <v>23</v>
      </c>
      <c r="AC52" s="182">
        <v>24</v>
      </c>
      <c r="AD52" s="182">
        <v>25</v>
      </c>
      <c r="AE52" s="182">
        <v>26</v>
      </c>
      <c r="AF52" s="182">
        <v>27</v>
      </c>
      <c r="AG52" s="182">
        <v>28</v>
      </c>
      <c r="AH52" s="758"/>
      <c r="AI52" s="759"/>
      <c r="AJ52" s="759"/>
      <c r="AK52" s="759"/>
      <c r="AL52" s="760"/>
      <c r="AM52" s="184"/>
      <c r="AN52" s="185" t="s">
        <v>370</v>
      </c>
      <c r="AO52" s="186" t="s">
        <v>371</v>
      </c>
    </row>
    <row r="53" spans="2:41" ht="18" customHeight="1" thickBot="1">
      <c r="B53" s="187"/>
      <c r="C53" s="188"/>
      <c r="D53" s="763"/>
      <c r="E53" s="189"/>
      <c r="F53" s="279" t="s">
        <v>390</v>
      </c>
      <c r="G53" s="279" t="s">
        <v>391</v>
      </c>
      <c r="H53" s="279" t="s">
        <v>392</v>
      </c>
      <c r="I53" s="279" t="s">
        <v>393</v>
      </c>
      <c r="J53" s="279" t="s">
        <v>394</v>
      </c>
      <c r="K53" s="279" t="s">
        <v>395</v>
      </c>
      <c r="L53" s="280" t="s">
        <v>396</v>
      </c>
      <c r="M53" s="281" t="s">
        <v>390</v>
      </c>
      <c r="N53" s="279" t="s">
        <v>391</v>
      </c>
      <c r="O53" s="279" t="s">
        <v>392</v>
      </c>
      <c r="P53" s="279" t="s">
        <v>393</v>
      </c>
      <c r="Q53" s="279" t="s">
        <v>394</v>
      </c>
      <c r="R53" s="279" t="s">
        <v>395</v>
      </c>
      <c r="S53" s="279" t="s">
        <v>396</v>
      </c>
      <c r="T53" s="281" t="s">
        <v>390</v>
      </c>
      <c r="U53" s="279" t="s">
        <v>391</v>
      </c>
      <c r="V53" s="279" t="s">
        <v>392</v>
      </c>
      <c r="W53" s="279" t="s">
        <v>393</v>
      </c>
      <c r="X53" s="279" t="s">
        <v>394</v>
      </c>
      <c r="Y53" s="279" t="s">
        <v>395</v>
      </c>
      <c r="Z53" s="279" t="s">
        <v>396</v>
      </c>
      <c r="AA53" s="281" t="s">
        <v>390</v>
      </c>
      <c r="AB53" s="279" t="s">
        <v>391</v>
      </c>
      <c r="AC53" s="279" t="s">
        <v>392</v>
      </c>
      <c r="AD53" s="279" t="s">
        <v>393</v>
      </c>
      <c r="AE53" s="279" t="s">
        <v>394</v>
      </c>
      <c r="AF53" s="279" t="s">
        <v>395</v>
      </c>
      <c r="AG53" s="279" t="s">
        <v>396</v>
      </c>
      <c r="AH53" s="190" t="s">
        <v>436</v>
      </c>
      <c r="AI53" s="191" t="s">
        <v>437</v>
      </c>
      <c r="AJ53" s="191" t="s">
        <v>438</v>
      </c>
      <c r="AK53" s="192" t="s">
        <v>439</v>
      </c>
      <c r="AL53" s="193" t="s">
        <v>440</v>
      </c>
      <c r="AM53" s="194" t="s">
        <v>376</v>
      </c>
      <c r="AN53" s="195" t="s">
        <v>377</v>
      </c>
      <c r="AO53" s="196" t="s">
        <v>378</v>
      </c>
    </row>
    <row r="54" spans="2:41" ht="18" customHeight="1">
      <c r="B54" s="225" t="s">
        <v>486</v>
      </c>
      <c r="C54" s="226" t="s">
        <v>442</v>
      </c>
      <c r="D54" s="275"/>
      <c r="E54" s="276" t="s">
        <v>413</v>
      </c>
      <c r="F54" s="201"/>
      <c r="G54" s="226" t="s">
        <v>437</v>
      </c>
      <c r="H54" s="226" t="s">
        <v>437</v>
      </c>
      <c r="I54" s="226" t="s">
        <v>437</v>
      </c>
      <c r="J54" s="226" t="s">
        <v>437</v>
      </c>
      <c r="K54" s="226" t="s">
        <v>437</v>
      </c>
      <c r="L54" s="202"/>
      <c r="M54" s="201"/>
      <c r="N54" s="226" t="s">
        <v>437</v>
      </c>
      <c r="O54" s="226" t="s">
        <v>437</v>
      </c>
      <c r="P54" s="226" t="s">
        <v>437</v>
      </c>
      <c r="Q54" s="226" t="s">
        <v>437</v>
      </c>
      <c r="R54" s="226" t="s">
        <v>437</v>
      </c>
      <c r="S54" s="202"/>
      <c r="T54" s="201"/>
      <c r="U54" s="226" t="s">
        <v>437</v>
      </c>
      <c r="V54" s="226" t="s">
        <v>437</v>
      </c>
      <c r="W54" s="226" t="s">
        <v>437</v>
      </c>
      <c r="X54" s="226" t="s">
        <v>437</v>
      </c>
      <c r="Y54" s="226" t="s">
        <v>437</v>
      </c>
      <c r="Z54" s="202"/>
      <c r="AA54" s="203"/>
      <c r="AB54" s="226" t="s">
        <v>437</v>
      </c>
      <c r="AC54" s="226" t="s">
        <v>437</v>
      </c>
      <c r="AD54" s="226" t="s">
        <v>437</v>
      </c>
      <c r="AE54" s="226" t="s">
        <v>437</v>
      </c>
      <c r="AF54" s="226" t="s">
        <v>437</v>
      </c>
      <c r="AG54" s="202"/>
      <c r="AH54" s="204"/>
      <c r="AI54" s="229">
        <v>20</v>
      </c>
      <c r="AJ54" s="205"/>
      <c r="AK54" s="206"/>
      <c r="AL54" s="207"/>
      <c r="AM54" s="230">
        <v>160</v>
      </c>
      <c r="AN54" s="231">
        <v>40</v>
      </c>
      <c r="AO54" s="232">
        <v>1</v>
      </c>
    </row>
    <row r="55" spans="2:41" ht="18" customHeight="1">
      <c r="B55" s="225" t="s">
        <v>444</v>
      </c>
      <c r="C55" s="226" t="s">
        <v>487</v>
      </c>
      <c r="D55" s="227"/>
      <c r="E55" s="228" t="s">
        <v>414</v>
      </c>
      <c r="F55" s="226" t="s">
        <v>437</v>
      </c>
      <c r="G55" s="226"/>
      <c r="H55" s="233"/>
      <c r="I55" s="226" t="s">
        <v>437</v>
      </c>
      <c r="J55" s="226" t="s">
        <v>437</v>
      </c>
      <c r="K55" s="226" t="s">
        <v>437</v>
      </c>
      <c r="L55" s="226" t="s">
        <v>437</v>
      </c>
      <c r="M55" s="234" t="s">
        <v>437</v>
      </c>
      <c r="N55" s="226"/>
      <c r="O55" s="233"/>
      <c r="P55" s="226" t="s">
        <v>437</v>
      </c>
      <c r="Q55" s="226" t="s">
        <v>437</v>
      </c>
      <c r="R55" s="226" t="s">
        <v>437</v>
      </c>
      <c r="S55" s="226" t="s">
        <v>437</v>
      </c>
      <c r="T55" s="234" t="s">
        <v>437</v>
      </c>
      <c r="U55" s="226"/>
      <c r="V55" s="233"/>
      <c r="W55" s="226" t="s">
        <v>437</v>
      </c>
      <c r="X55" s="226" t="s">
        <v>437</v>
      </c>
      <c r="Y55" s="226" t="s">
        <v>437</v>
      </c>
      <c r="Z55" s="226" t="s">
        <v>437</v>
      </c>
      <c r="AA55" s="234" t="s">
        <v>437</v>
      </c>
      <c r="AB55" s="226"/>
      <c r="AC55" s="233"/>
      <c r="AD55" s="226" t="s">
        <v>437</v>
      </c>
      <c r="AE55" s="226" t="s">
        <v>437</v>
      </c>
      <c r="AF55" s="226" t="s">
        <v>437</v>
      </c>
      <c r="AG55" s="226" t="s">
        <v>437</v>
      </c>
      <c r="AH55" s="235"/>
      <c r="AI55" s="236">
        <v>20</v>
      </c>
      <c r="AJ55" s="236"/>
      <c r="AK55" s="237"/>
      <c r="AL55" s="238"/>
      <c r="AM55" s="239">
        <v>160</v>
      </c>
      <c r="AN55" s="240">
        <v>40</v>
      </c>
      <c r="AO55" s="232">
        <v>1</v>
      </c>
    </row>
    <row r="56" spans="2:41" ht="18" customHeight="1">
      <c r="B56" s="225" t="s">
        <v>397</v>
      </c>
      <c r="C56" s="226" t="s">
        <v>442</v>
      </c>
      <c r="D56" s="227"/>
      <c r="E56" s="228" t="s">
        <v>447</v>
      </c>
      <c r="F56" s="226" t="s">
        <v>437</v>
      </c>
      <c r="G56" s="226"/>
      <c r="H56" s="226" t="s">
        <v>437</v>
      </c>
      <c r="I56" s="226" t="s">
        <v>437</v>
      </c>
      <c r="J56" s="226" t="s">
        <v>437</v>
      </c>
      <c r="K56" s="226"/>
      <c r="L56" s="227" t="s">
        <v>437</v>
      </c>
      <c r="M56" s="234" t="s">
        <v>437</v>
      </c>
      <c r="N56" s="226"/>
      <c r="O56" s="226" t="s">
        <v>437</v>
      </c>
      <c r="P56" s="226" t="s">
        <v>437</v>
      </c>
      <c r="Q56" s="226" t="s">
        <v>437</v>
      </c>
      <c r="R56" s="226"/>
      <c r="S56" s="226" t="s">
        <v>437</v>
      </c>
      <c r="T56" s="234" t="s">
        <v>437</v>
      </c>
      <c r="U56" s="226"/>
      <c r="V56" s="226" t="s">
        <v>437</v>
      </c>
      <c r="W56" s="226" t="s">
        <v>437</v>
      </c>
      <c r="X56" s="226" t="s">
        <v>437</v>
      </c>
      <c r="Y56" s="226"/>
      <c r="Z56" s="226" t="s">
        <v>437</v>
      </c>
      <c r="AA56" s="234" t="s">
        <v>437</v>
      </c>
      <c r="AB56" s="226"/>
      <c r="AC56" s="226" t="s">
        <v>437</v>
      </c>
      <c r="AD56" s="226" t="s">
        <v>437</v>
      </c>
      <c r="AE56" s="226" t="s">
        <v>437</v>
      </c>
      <c r="AF56" s="226"/>
      <c r="AG56" s="226" t="s">
        <v>437</v>
      </c>
      <c r="AH56" s="235"/>
      <c r="AI56" s="236">
        <v>20</v>
      </c>
      <c r="AJ56" s="236"/>
      <c r="AK56" s="237"/>
      <c r="AL56" s="238"/>
      <c r="AM56" s="241">
        <v>160</v>
      </c>
      <c r="AN56" s="242">
        <v>40</v>
      </c>
      <c r="AO56" s="232">
        <v>1</v>
      </c>
    </row>
    <row r="57" spans="2:41" ht="18" customHeight="1">
      <c r="B57" s="225" t="s">
        <v>448</v>
      </c>
      <c r="C57" s="226" t="s">
        <v>442</v>
      </c>
      <c r="D57" s="227"/>
      <c r="E57" s="228" t="s">
        <v>447</v>
      </c>
      <c r="F57" s="243"/>
      <c r="G57" s="226" t="s">
        <v>437</v>
      </c>
      <c r="H57" s="226" t="s">
        <v>437</v>
      </c>
      <c r="I57" s="226" t="s">
        <v>437</v>
      </c>
      <c r="J57" s="226" t="s">
        <v>437</v>
      </c>
      <c r="K57" s="226" t="s">
        <v>437</v>
      </c>
      <c r="L57" s="244"/>
      <c r="M57" s="243"/>
      <c r="N57" s="226" t="s">
        <v>437</v>
      </c>
      <c r="O57" s="226" t="s">
        <v>437</v>
      </c>
      <c r="P57" s="226" t="s">
        <v>437</v>
      </c>
      <c r="Q57" s="226" t="s">
        <v>437</v>
      </c>
      <c r="R57" s="226" t="s">
        <v>437</v>
      </c>
      <c r="S57" s="244"/>
      <c r="T57" s="243"/>
      <c r="U57" s="226" t="s">
        <v>437</v>
      </c>
      <c r="V57" s="226" t="s">
        <v>437</v>
      </c>
      <c r="W57" s="226" t="s">
        <v>437</v>
      </c>
      <c r="X57" s="226" t="s">
        <v>437</v>
      </c>
      <c r="Y57" s="226" t="s">
        <v>437</v>
      </c>
      <c r="Z57" s="244"/>
      <c r="AA57" s="245"/>
      <c r="AB57" s="226" t="s">
        <v>437</v>
      </c>
      <c r="AC57" s="226" t="s">
        <v>437</v>
      </c>
      <c r="AD57" s="226" t="s">
        <v>437</v>
      </c>
      <c r="AE57" s="226" t="s">
        <v>437</v>
      </c>
      <c r="AF57" s="226" t="s">
        <v>437</v>
      </c>
      <c r="AG57" s="233"/>
      <c r="AH57" s="235"/>
      <c r="AI57" s="236">
        <v>20</v>
      </c>
      <c r="AJ57" s="236"/>
      <c r="AK57" s="237"/>
      <c r="AL57" s="238"/>
      <c r="AM57" s="241">
        <v>160</v>
      </c>
      <c r="AN57" s="242">
        <v>40</v>
      </c>
      <c r="AO57" s="232">
        <v>1</v>
      </c>
    </row>
    <row r="58" spans="2:41" ht="18" customHeight="1">
      <c r="B58" s="225" t="s">
        <v>448</v>
      </c>
      <c r="C58" s="226" t="s">
        <v>442</v>
      </c>
      <c r="D58" s="227"/>
      <c r="E58" s="228" t="s">
        <v>447</v>
      </c>
      <c r="F58" s="243" t="s">
        <v>437</v>
      </c>
      <c r="G58" s="226"/>
      <c r="H58" s="226" t="s">
        <v>437</v>
      </c>
      <c r="I58" s="226" t="s">
        <v>437</v>
      </c>
      <c r="J58" s="226" t="s">
        <v>437</v>
      </c>
      <c r="K58" s="226" t="s">
        <v>437</v>
      </c>
      <c r="L58" s="244"/>
      <c r="M58" s="243" t="s">
        <v>437</v>
      </c>
      <c r="N58" s="226" t="s">
        <v>437</v>
      </c>
      <c r="O58" s="226" t="s">
        <v>437</v>
      </c>
      <c r="P58" s="226"/>
      <c r="Q58" s="226" t="s">
        <v>437</v>
      </c>
      <c r="R58" s="226" t="s">
        <v>437</v>
      </c>
      <c r="S58" s="244" t="s">
        <v>437</v>
      </c>
      <c r="T58" s="243" t="s">
        <v>437</v>
      </c>
      <c r="U58" s="226"/>
      <c r="V58" s="226" t="s">
        <v>437</v>
      </c>
      <c r="W58" s="226" t="s">
        <v>437</v>
      </c>
      <c r="X58" s="226" t="s">
        <v>437</v>
      </c>
      <c r="Y58" s="226"/>
      <c r="Z58" s="244"/>
      <c r="AA58" s="245" t="s">
        <v>437</v>
      </c>
      <c r="AB58" s="226" t="s">
        <v>437</v>
      </c>
      <c r="AC58" s="226"/>
      <c r="AD58" s="226" t="s">
        <v>437</v>
      </c>
      <c r="AE58" s="226" t="s">
        <v>437</v>
      </c>
      <c r="AF58" s="226" t="s">
        <v>437</v>
      </c>
      <c r="AG58" s="233"/>
      <c r="AH58" s="235"/>
      <c r="AI58" s="236">
        <v>20</v>
      </c>
      <c r="AJ58" s="236"/>
      <c r="AK58" s="237"/>
      <c r="AL58" s="238"/>
      <c r="AM58" s="241">
        <v>160</v>
      </c>
      <c r="AN58" s="242">
        <v>40</v>
      </c>
      <c r="AO58" s="232">
        <v>1</v>
      </c>
    </row>
    <row r="59" spans="2:41" ht="18" customHeight="1">
      <c r="B59" s="225" t="s">
        <v>448</v>
      </c>
      <c r="C59" s="226" t="s">
        <v>449</v>
      </c>
      <c r="D59" s="227" t="s">
        <v>450</v>
      </c>
      <c r="E59" s="228" t="s">
        <v>451</v>
      </c>
      <c r="F59" s="246" t="s">
        <v>437</v>
      </c>
      <c r="G59" s="247" t="s">
        <v>437</v>
      </c>
      <c r="H59" s="247" t="s">
        <v>440</v>
      </c>
      <c r="I59" s="226"/>
      <c r="J59" s="226"/>
      <c r="K59" s="233" t="s">
        <v>440</v>
      </c>
      <c r="L59" s="248" t="s">
        <v>437</v>
      </c>
      <c r="M59" s="246" t="s">
        <v>437</v>
      </c>
      <c r="N59" s="247" t="s">
        <v>437</v>
      </c>
      <c r="O59" s="247" t="s">
        <v>437</v>
      </c>
      <c r="P59" s="226"/>
      <c r="Q59" s="226"/>
      <c r="R59" s="233" t="s">
        <v>440</v>
      </c>
      <c r="S59" s="248" t="s">
        <v>437</v>
      </c>
      <c r="T59" s="246" t="s">
        <v>437</v>
      </c>
      <c r="U59" s="247" t="s">
        <v>437</v>
      </c>
      <c r="V59" s="247" t="s">
        <v>440</v>
      </c>
      <c r="W59" s="226"/>
      <c r="X59" s="226"/>
      <c r="Y59" s="233" t="s">
        <v>437</v>
      </c>
      <c r="Z59" s="248" t="s">
        <v>437</v>
      </c>
      <c r="AA59" s="246" t="s">
        <v>437</v>
      </c>
      <c r="AB59" s="247" t="s">
        <v>437</v>
      </c>
      <c r="AC59" s="247"/>
      <c r="AD59" s="226" t="s">
        <v>440</v>
      </c>
      <c r="AE59" s="226" t="s">
        <v>440</v>
      </c>
      <c r="AF59" s="233"/>
      <c r="AG59" s="248" t="s">
        <v>437</v>
      </c>
      <c r="AH59" s="235"/>
      <c r="AI59" s="236">
        <v>14</v>
      </c>
      <c r="AJ59" s="236"/>
      <c r="AK59" s="237"/>
      <c r="AL59" s="238">
        <v>6</v>
      </c>
      <c r="AM59" s="241">
        <v>148</v>
      </c>
      <c r="AN59" s="242">
        <v>37</v>
      </c>
      <c r="AO59" s="249">
        <v>0.9</v>
      </c>
    </row>
    <row r="60" spans="2:41" ht="18" customHeight="1">
      <c r="B60" s="225" t="s">
        <v>448</v>
      </c>
      <c r="C60" s="226" t="s">
        <v>452</v>
      </c>
      <c r="D60" s="227"/>
      <c r="E60" s="228" t="s">
        <v>447</v>
      </c>
      <c r="F60" s="233" t="s">
        <v>488</v>
      </c>
      <c r="G60" s="247"/>
      <c r="H60" s="247"/>
      <c r="I60" s="247"/>
      <c r="J60" s="226" t="s">
        <v>489</v>
      </c>
      <c r="K60" s="226" t="s">
        <v>489</v>
      </c>
      <c r="L60" s="248" t="s">
        <v>488</v>
      </c>
      <c r="M60" s="243" t="s">
        <v>488</v>
      </c>
      <c r="N60" s="247"/>
      <c r="O60" s="247"/>
      <c r="P60" s="247"/>
      <c r="Q60" s="226" t="s">
        <v>489</v>
      </c>
      <c r="R60" s="226" t="s">
        <v>489</v>
      </c>
      <c r="S60" s="248" t="s">
        <v>488</v>
      </c>
      <c r="T60" s="243" t="s">
        <v>488</v>
      </c>
      <c r="U60" s="247"/>
      <c r="V60" s="247"/>
      <c r="W60" s="247"/>
      <c r="X60" s="226" t="s">
        <v>489</v>
      </c>
      <c r="Y60" s="226" t="s">
        <v>489</v>
      </c>
      <c r="Z60" s="248" t="s">
        <v>488</v>
      </c>
      <c r="AA60" s="243" t="s">
        <v>488</v>
      </c>
      <c r="AB60" s="247"/>
      <c r="AC60" s="247"/>
      <c r="AD60" s="247"/>
      <c r="AE60" s="226" t="s">
        <v>489</v>
      </c>
      <c r="AF60" s="226" t="s">
        <v>489</v>
      </c>
      <c r="AG60" s="248" t="s">
        <v>488</v>
      </c>
      <c r="AH60" s="235"/>
      <c r="AI60" s="236">
        <v>8</v>
      </c>
      <c r="AJ60" s="236">
        <v>8</v>
      </c>
      <c r="AK60" s="237"/>
      <c r="AL60" s="238"/>
      <c r="AM60" s="241">
        <v>80</v>
      </c>
      <c r="AN60" s="242">
        <v>20</v>
      </c>
      <c r="AO60" s="249">
        <v>0.5</v>
      </c>
    </row>
    <row r="61" spans="2:41" ht="18" customHeight="1">
      <c r="B61" s="225" t="s">
        <v>398</v>
      </c>
      <c r="C61" s="250"/>
      <c r="D61" s="251"/>
      <c r="E61" s="228"/>
      <c r="F61" s="243"/>
      <c r="G61" s="226"/>
      <c r="H61" s="226"/>
      <c r="I61" s="226"/>
      <c r="J61" s="226"/>
      <c r="K61" s="226"/>
      <c r="L61" s="244"/>
      <c r="M61" s="243"/>
      <c r="N61" s="226"/>
      <c r="O61" s="226"/>
      <c r="P61" s="226"/>
      <c r="Q61" s="226"/>
      <c r="R61" s="226"/>
      <c r="S61" s="244"/>
      <c r="T61" s="243"/>
      <c r="U61" s="226"/>
      <c r="V61" s="226"/>
      <c r="W61" s="226"/>
      <c r="X61" s="226"/>
      <c r="Y61" s="226"/>
      <c r="Z61" s="244"/>
      <c r="AA61" s="245"/>
      <c r="AB61" s="226"/>
      <c r="AC61" s="226"/>
      <c r="AD61" s="226"/>
      <c r="AE61" s="226"/>
      <c r="AF61" s="226"/>
      <c r="AG61" s="233"/>
      <c r="AH61" s="235"/>
      <c r="AI61" s="236"/>
      <c r="AJ61" s="236"/>
      <c r="AK61" s="237"/>
      <c r="AL61" s="238"/>
      <c r="AM61" s="241">
        <v>640</v>
      </c>
      <c r="AN61" s="242">
        <v>160</v>
      </c>
      <c r="AO61" s="252">
        <v>4.4000000000000004</v>
      </c>
    </row>
    <row r="62" spans="2:41" ht="18" customHeight="1">
      <c r="B62" s="225" t="s">
        <v>405</v>
      </c>
      <c r="C62" s="226" t="s">
        <v>442</v>
      </c>
      <c r="D62" s="227"/>
      <c r="E62" s="228" t="s">
        <v>447</v>
      </c>
      <c r="F62" s="226" t="s">
        <v>437</v>
      </c>
      <c r="G62" s="226" t="s">
        <v>437</v>
      </c>
      <c r="H62" s="226" t="s">
        <v>436</v>
      </c>
      <c r="I62" s="226" t="s">
        <v>439</v>
      </c>
      <c r="J62" s="233"/>
      <c r="K62" s="233"/>
      <c r="L62" s="244"/>
      <c r="M62" s="226" t="s">
        <v>437</v>
      </c>
      <c r="N62" s="226" t="s">
        <v>437</v>
      </c>
      <c r="O62" s="226" t="s">
        <v>436</v>
      </c>
      <c r="P62" s="226" t="s">
        <v>439</v>
      </c>
      <c r="Q62" s="233"/>
      <c r="R62" s="233"/>
      <c r="S62" s="244"/>
      <c r="T62" s="226" t="s">
        <v>437</v>
      </c>
      <c r="U62" s="226" t="s">
        <v>437</v>
      </c>
      <c r="V62" s="226" t="s">
        <v>436</v>
      </c>
      <c r="W62" s="226" t="s">
        <v>439</v>
      </c>
      <c r="X62" s="233"/>
      <c r="Y62" s="233"/>
      <c r="Z62" s="244"/>
      <c r="AA62" s="226" t="s">
        <v>437</v>
      </c>
      <c r="AB62" s="226" t="s">
        <v>437</v>
      </c>
      <c r="AC62" s="226" t="s">
        <v>436</v>
      </c>
      <c r="AD62" s="226" t="s">
        <v>439</v>
      </c>
      <c r="AE62" s="233"/>
      <c r="AF62" s="233"/>
      <c r="AG62" s="233"/>
      <c r="AH62" s="235">
        <v>4</v>
      </c>
      <c r="AI62" s="236">
        <v>8</v>
      </c>
      <c r="AJ62" s="236"/>
      <c r="AK62" s="237">
        <v>4</v>
      </c>
      <c r="AL62" s="238"/>
      <c r="AM62" s="241">
        <v>160</v>
      </c>
      <c r="AN62" s="242">
        <v>40</v>
      </c>
      <c r="AO62" s="232">
        <v>1</v>
      </c>
    </row>
    <row r="63" spans="2:41" ht="18" customHeight="1">
      <c r="B63" s="225" t="s">
        <v>448</v>
      </c>
      <c r="C63" s="226" t="s">
        <v>442</v>
      </c>
      <c r="D63" s="227"/>
      <c r="E63" s="228" t="s">
        <v>447</v>
      </c>
      <c r="F63" s="246"/>
      <c r="G63" s="226" t="s">
        <v>437</v>
      </c>
      <c r="H63" s="226" t="s">
        <v>437</v>
      </c>
      <c r="I63" s="226" t="s">
        <v>436</v>
      </c>
      <c r="J63" s="226" t="s">
        <v>439</v>
      </c>
      <c r="K63" s="247"/>
      <c r="L63" s="264"/>
      <c r="M63" s="246"/>
      <c r="N63" s="226" t="s">
        <v>437</v>
      </c>
      <c r="O63" s="226" t="s">
        <v>437</v>
      </c>
      <c r="P63" s="226" t="s">
        <v>436</v>
      </c>
      <c r="Q63" s="226" t="s">
        <v>439</v>
      </c>
      <c r="R63" s="247"/>
      <c r="S63" s="264"/>
      <c r="T63" s="246"/>
      <c r="U63" s="226" t="s">
        <v>437</v>
      </c>
      <c r="V63" s="226" t="s">
        <v>437</v>
      </c>
      <c r="W63" s="226" t="s">
        <v>436</v>
      </c>
      <c r="X63" s="226" t="s">
        <v>439</v>
      </c>
      <c r="Y63" s="247"/>
      <c r="Z63" s="264"/>
      <c r="AA63" s="246"/>
      <c r="AB63" s="226" t="s">
        <v>437</v>
      </c>
      <c r="AC63" s="226" t="s">
        <v>437</v>
      </c>
      <c r="AD63" s="226" t="s">
        <v>436</v>
      </c>
      <c r="AE63" s="226" t="s">
        <v>439</v>
      </c>
      <c r="AF63" s="247"/>
      <c r="AG63" s="264"/>
      <c r="AH63" s="235">
        <v>4</v>
      </c>
      <c r="AI63" s="236">
        <v>8</v>
      </c>
      <c r="AJ63" s="236"/>
      <c r="AK63" s="237">
        <v>4</v>
      </c>
      <c r="AL63" s="238"/>
      <c r="AM63" s="241">
        <v>160</v>
      </c>
      <c r="AN63" s="242">
        <v>40</v>
      </c>
      <c r="AO63" s="232">
        <v>1</v>
      </c>
    </row>
    <row r="64" spans="2:41" ht="18" customHeight="1">
      <c r="B64" s="225" t="s">
        <v>448</v>
      </c>
      <c r="C64" s="226" t="s">
        <v>442</v>
      </c>
      <c r="D64" s="227"/>
      <c r="E64" s="228" t="s">
        <v>447</v>
      </c>
      <c r="F64" s="246"/>
      <c r="G64" s="247"/>
      <c r="H64" s="226" t="s">
        <v>437</v>
      </c>
      <c r="I64" s="226" t="s">
        <v>437</v>
      </c>
      <c r="J64" s="226" t="s">
        <v>436</v>
      </c>
      <c r="K64" s="226" t="s">
        <v>439</v>
      </c>
      <c r="L64" s="264"/>
      <c r="M64" s="246"/>
      <c r="N64" s="247"/>
      <c r="O64" s="226" t="s">
        <v>437</v>
      </c>
      <c r="P64" s="226" t="s">
        <v>437</v>
      </c>
      <c r="Q64" s="226" t="s">
        <v>436</v>
      </c>
      <c r="R64" s="226" t="s">
        <v>439</v>
      </c>
      <c r="S64" s="264"/>
      <c r="T64" s="246"/>
      <c r="U64" s="247"/>
      <c r="V64" s="226" t="s">
        <v>437</v>
      </c>
      <c r="W64" s="226" t="s">
        <v>437</v>
      </c>
      <c r="X64" s="226" t="s">
        <v>436</v>
      </c>
      <c r="Y64" s="226" t="s">
        <v>439</v>
      </c>
      <c r="Z64" s="264"/>
      <c r="AA64" s="246"/>
      <c r="AB64" s="247"/>
      <c r="AC64" s="226" t="s">
        <v>437</v>
      </c>
      <c r="AD64" s="226" t="s">
        <v>437</v>
      </c>
      <c r="AE64" s="226" t="s">
        <v>436</v>
      </c>
      <c r="AF64" s="226" t="s">
        <v>439</v>
      </c>
      <c r="AG64" s="264"/>
      <c r="AH64" s="235">
        <v>4</v>
      </c>
      <c r="AI64" s="236">
        <v>8</v>
      </c>
      <c r="AJ64" s="236"/>
      <c r="AK64" s="237">
        <v>4</v>
      </c>
      <c r="AL64" s="238"/>
      <c r="AM64" s="241">
        <v>160</v>
      </c>
      <c r="AN64" s="242">
        <v>40</v>
      </c>
      <c r="AO64" s="232">
        <v>1</v>
      </c>
    </row>
    <row r="65" spans="2:41" ht="18" customHeight="1">
      <c r="B65" s="259" t="s">
        <v>490</v>
      </c>
      <c r="C65" s="260" t="s">
        <v>490</v>
      </c>
      <c r="D65" s="260"/>
      <c r="E65" s="260" t="s">
        <v>490</v>
      </c>
      <c r="F65" s="259" t="s">
        <v>490</v>
      </c>
      <c r="G65" s="261" t="s">
        <v>490</v>
      </c>
      <c r="H65" s="261" t="s">
        <v>490</v>
      </c>
      <c r="I65" s="261" t="s">
        <v>490</v>
      </c>
      <c r="J65" s="261" t="s">
        <v>490</v>
      </c>
      <c r="K65" s="260" t="s">
        <v>490</v>
      </c>
      <c r="L65" s="260" t="s">
        <v>490</v>
      </c>
      <c r="M65" s="259" t="s">
        <v>490</v>
      </c>
      <c r="N65" s="261" t="s">
        <v>490</v>
      </c>
      <c r="O65" s="261" t="s">
        <v>490</v>
      </c>
      <c r="P65" s="261" t="s">
        <v>490</v>
      </c>
      <c r="Q65" s="261" t="s">
        <v>490</v>
      </c>
      <c r="R65" s="260" t="s">
        <v>490</v>
      </c>
      <c r="S65" s="260" t="s">
        <v>490</v>
      </c>
      <c r="T65" s="259" t="s">
        <v>490</v>
      </c>
      <c r="U65" s="261" t="s">
        <v>490</v>
      </c>
      <c r="V65" s="261" t="s">
        <v>490</v>
      </c>
      <c r="W65" s="261" t="s">
        <v>490</v>
      </c>
      <c r="X65" s="261" t="s">
        <v>490</v>
      </c>
      <c r="Y65" s="260" t="s">
        <v>490</v>
      </c>
      <c r="Z65" s="260" t="s">
        <v>490</v>
      </c>
      <c r="AA65" s="259" t="s">
        <v>490</v>
      </c>
      <c r="AB65" s="261" t="s">
        <v>490</v>
      </c>
      <c r="AC65" s="261" t="s">
        <v>490</v>
      </c>
      <c r="AD65" s="261" t="s">
        <v>490</v>
      </c>
      <c r="AE65" s="261" t="s">
        <v>490</v>
      </c>
      <c r="AF65" s="260" t="s">
        <v>490</v>
      </c>
      <c r="AG65" s="262" t="s">
        <v>490</v>
      </c>
      <c r="AH65" s="260" t="s">
        <v>490</v>
      </c>
      <c r="AI65" s="261" t="s">
        <v>490</v>
      </c>
      <c r="AJ65" s="261" t="s">
        <v>490</v>
      </c>
      <c r="AK65" s="261" t="s">
        <v>490</v>
      </c>
      <c r="AL65" s="263" t="s">
        <v>490</v>
      </c>
      <c r="AM65" s="259" t="s">
        <v>490</v>
      </c>
      <c r="AN65" s="259" t="s">
        <v>490</v>
      </c>
      <c r="AO65" s="265"/>
    </row>
    <row r="66" spans="2:41" ht="18" customHeight="1">
      <c r="B66" s="259" t="s">
        <v>490</v>
      </c>
      <c r="C66" s="260" t="s">
        <v>490</v>
      </c>
      <c r="D66" s="260"/>
      <c r="E66" s="260" t="s">
        <v>490</v>
      </c>
      <c r="F66" s="259" t="s">
        <v>490</v>
      </c>
      <c r="G66" s="261" t="s">
        <v>490</v>
      </c>
      <c r="H66" s="261" t="s">
        <v>490</v>
      </c>
      <c r="I66" s="261" t="s">
        <v>490</v>
      </c>
      <c r="J66" s="261" t="s">
        <v>490</v>
      </c>
      <c r="K66" s="260" t="s">
        <v>490</v>
      </c>
      <c r="L66" s="260" t="s">
        <v>490</v>
      </c>
      <c r="M66" s="259" t="s">
        <v>490</v>
      </c>
      <c r="N66" s="261" t="s">
        <v>490</v>
      </c>
      <c r="O66" s="261" t="s">
        <v>490</v>
      </c>
      <c r="P66" s="261" t="s">
        <v>490</v>
      </c>
      <c r="Q66" s="261" t="s">
        <v>490</v>
      </c>
      <c r="R66" s="260" t="s">
        <v>490</v>
      </c>
      <c r="S66" s="260" t="s">
        <v>490</v>
      </c>
      <c r="T66" s="259" t="s">
        <v>490</v>
      </c>
      <c r="U66" s="261" t="s">
        <v>490</v>
      </c>
      <c r="V66" s="261" t="s">
        <v>490</v>
      </c>
      <c r="W66" s="261" t="s">
        <v>490</v>
      </c>
      <c r="X66" s="261" t="s">
        <v>490</v>
      </c>
      <c r="Y66" s="260" t="s">
        <v>490</v>
      </c>
      <c r="Z66" s="260" t="s">
        <v>490</v>
      </c>
      <c r="AA66" s="259" t="s">
        <v>490</v>
      </c>
      <c r="AB66" s="261" t="s">
        <v>490</v>
      </c>
      <c r="AC66" s="261" t="s">
        <v>490</v>
      </c>
      <c r="AD66" s="261" t="s">
        <v>490</v>
      </c>
      <c r="AE66" s="261" t="s">
        <v>490</v>
      </c>
      <c r="AF66" s="260" t="s">
        <v>490</v>
      </c>
      <c r="AG66" s="262" t="s">
        <v>490</v>
      </c>
      <c r="AH66" s="260" t="s">
        <v>490</v>
      </c>
      <c r="AI66" s="261" t="s">
        <v>490</v>
      </c>
      <c r="AJ66" s="261" t="s">
        <v>490</v>
      </c>
      <c r="AK66" s="261" t="s">
        <v>490</v>
      </c>
      <c r="AL66" s="263" t="s">
        <v>490</v>
      </c>
      <c r="AM66" s="259" t="s">
        <v>490</v>
      </c>
      <c r="AN66" s="259" t="s">
        <v>490</v>
      </c>
      <c r="AO66" s="265"/>
    </row>
    <row r="67" spans="2:41" ht="18" customHeight="1">
      <c r="B67" s="266"/>
      <c r="C67" s="267"/>
      <c r="D67" s="267"/>
      <c r="E67" s="267"/>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9"/>
      <c r="AI67" s="269"/>
      <c r="AJ67" s="269"/>
      <c r="AK67" s="269"/>
      <c r="AL67" s="269"/>
      <c r="AM67" s="269"/>
      <c r="AN67" s="270"/>
      <c r="AO67" s="271"/>
    </row>
    <row r="68" spans="2:41" ht="18" customHeight="1">
      <c r="B68" s="225" t="s">
        <v>448</v>
      </c>
      <c r="C68" s="226" t="s">
        <v>491</v>
      </c>
      <c r="D68" s="227"/>
      <c r="E68" s="228" t="s">
        <v>447</v>
      </c>
      <c r="F68" s="246"/>
      <c r="G68" s="247"/>
      <c r="H68" s="247"/>
      <c r="I68" s="226" t="s">
        <v>489</v>
      </c>
      <c r="J68" s="226" t="s">
        <v>489</v>
      </c>
      <c r="K68" s="233" t="s">
        <v>488</v>
      </c>
      <c r="L68" s="248" t="s">
        <v>488</v>
      </c>
      <c r="M68" s="246"/>
      <c r="N68" s="247"/>
      <c r="O68" s="247"/>
      <c r="P68" s="226" t="s">
        <v>489</v>
      </c>
      <c r="Q68" s="226" t="s">
        <v>489</v>
      </c>
      <c r="R68" s="233" t="s">
        <v>488</v>
      </c>
      <c r="S68" s="248" t="s">
        <v>488</v>
      </c>
      <c r="T68" s="246"/>
      <c r="U68" s="247"/>
      <c r="V68" s="247"/>
      <c r="W68" s="226" t="s">
        <v>489</v>
      </c>
      <c r="X68" s="226" t="s">
        <v>489</v>
      </c>
      <c r="Y68" s="233" t="s">
        <v>488</v>
      </c>
      <c r="Z68" s="248" t="s">
        <v>488</v>
      </c>
      <c r="AA68" s="246"/>
      <c r="AB68" s="247"/>
      <c r="AC68" s="247"/>
      <c r="AD68" s="226" t="s">
        <v>489</v>
      </c>
      <c r="AE68" s="226" t="s">
        <v>489</v>
      </c>
      <c r="AF68" s="233" t="s">
        <v>488</v>
      </c>
      <c r="AG68" s="248" t="s">
        <v>488</v>
      </c>
      <c r="AH68" s="235"/>
      <c r="AI68" s="236">
        <v>8</v>
      </c>
      <c r="AJ68" s="236">
        <v>8</v>
      </c>
      <c r="AK68" s="237"/>
      <c r="AL68" s="238"/>
      <c r="AM68" s="241">
        <v>80</v>
      </c>
      <c r="AN68" s="242">
        <v>20</v>
      </c>
      <c r="AO68" s="249">
        <v>0.5</v>
      </c>
    </row>
    <row r="69" spans="2:41" ht="18" customHeight="1">
      <c r="B69" s="225" t="s">
        <v>448</v>
      </c>
      <c r="C69" s="226" t="s">
        <v>491</v>
      </c>
      <c r="D69" s="227"/>
      <c r="E69" s="228" t="s">
        <v>447</v>
      </c>
      <c r="F69" s="233" t="s">
        <v>488</v>
      </c>
      <c r="G69" s="247"/>
      <c r="H69" s="247"/>
      <c r="I69" s="247"/>
      <c r="J69" s="226" t="s">
        <v>489</v>
      </c>
      <c r="K69" s="226" t="s">
        <v>489</v>
      </c>
      <c r="L69" s="248" t="s">
        <v>488</v>
      </c>
      <c r="M69" s="243" t="s">
        <v>488</v>
      </c>
      <c r="N69" s="247"/>
      <c r="O69" s="247"/>
      <c r="P69" s="247"/>
      <c r="Q69" s="226" t="s">
        <v>489</v>
      </c>
      <c r="R69" s="226" t="s">
        <v>489</v>
      </c>
      <c r="S69" s="248" t="s">
        <v>488</v>
      </c>
      <c r="T69" s="243" t="s">
        <v>488</v>
      </c>
      <c r="U69" s="247"/>
      <c r="V69" s="247"/>
      <c r="W69" s="247"/>
      <c r="X69" s="226" t="s">
        <v>489</v>
      </c>
      <c r="Y69" s="226" t="s">
        <v>489</v>
      </c>
      <c r="Z69" s="248" t="s">
        <v>488</v>
      </c>
      <c r="AA69" s="243" t="s">
        <v>488</v>
      </c>
      <c r="AB69" s="247"/>
      <c r="AC69" s="247"/>
      <c r="AD69" s="247"/>
      <c r="AE69" s="226" t="s">
        <v>489</v>
      </c>
      <c r="AF69" s="226" t="s">
        <v>489</v>
      </c>
      <c r="AG69" s="248" t="s">
        <v>488</v>
      </c>
      <c r="AH69" s="235"/>
      <c r="AI69" s="236">
        <v>8</v>
      </c>
      <c r="AJ69" s="236">
        <v>8</v>
      </c>
      <c r="AK69" s="237"/>
      <c r="AL69" s="238"/>
      <c r="AM69" s="241">
        <v>80</v>
      </c>
      <c r="AN69" s="242">
        <v>20</v>
      </c>
      <c r="AO69" s="249">
        <v>0.5</v>
      </c>
    </row>
    <row r="70" spans="2:41" ht="18" customHeight="1">
      <c r="B70" s="225" t="s">
        <v>410</v>
      </c>
      <c r="C70" s="272"/>
      <c r="D70" s="273"/>
      <c r="E70" s="274"/>
      <c r="F70" s="217"/>
      <c r="G70" s="218"/>
      <c r="H70" s="218"/>
      <c r="I70" s="218"/>
      <c r="J70" s="218"/>
      <c r="K70" s="218"/>
      <c r="L70" s="219"/>
      <c r="M70" s="217"/>
      <c r="N70" s="218"/>
      <c r="O70" s="218"/>
      <c r="P70" s="218"/>
      <c r="Q70" s="218"/>
      <c r="R70" s="218"/>
      <c r="S70" s="219"/>
      <c r="T70" s="217"/>
      <c r="U70" s="218"/>
      <c r="V70" s="218"/>
      <c r="W70" s="218"/>
      <c r="X70" s="218"/>
      <c r="Y70" s="218"/>
      <c r="Z70" s="219"/>
      <c r="AA70" s="220"/>
      <c r="AB70" s="218"/>
      <c r="AC70" s="218"/>
      <c r="AD70" s="218"/>
      <c r="AE70" s="218"/>
      <c r="AF70" s="218"/>
      <c r="AG70" s="218"/>
      <c r="AH70" s="221"/>
      <c r="AI70" s="222"/>
      <c r="AJ70" s="222"/>
      <c r="AK70" s="223"/>
      <c r="AL70" s="224"/>
      <c r="AM70" s="241">
        <v>2960</v>
      </c>
      <c r="AN70" s="242">
        <v>740</v>
      </c>
      <c r="AO70" s="252">
        <v>18.5</v>
      </c>
    </row>
    <row r="71" spans="2:41" ht="18" customHeight="1">
      <c r="B71" s="253" t="s">
        <v>399</v>
      </c>
      <c r="C71" s="226" t="s">
        <v>442</v>
      </c>
      <c r="D71" s="227"/>
      <c r="E71" s="228" t="s">
        <v>447</v>
      </c>
      <c r="F71" s="226"/>
      <c r="G71" s="226" t="s">
        <v>437</v>
      </c>
      <c r="H71" s="226" t="s">
        <v>437</v>
      </c>
      <c r="I71" s="226" t="s">
        <v>437</v>
      </c>
      <c r="J71" s="226" t="s">
        <v>437</v>
      </c>
      <c r="K71" s="226" t="s">
        <v>437</v>
      </c>
      <c r="L71" s="208"/>
      <c r="M71" s="226"/>
      <c r="N71" s="226" t="s">
        <v>437</v>
      </c>
      <c r="O71" s="226" t="s">
        <v>437</v>
      </c>
      <c r="P71" s="226" t="s">
        <v>437</v>
      </c>
      <c r="Q71" s="226" t="s">
        <v>437</v>
      </c>
      <c r="R71" s="226" t="s">
        <v>437</v>
      </c>
      <c r="S71" s="208"/>
      <c r="T71" s="226"/>
      <c r="U71" s="226" t="s">
        <v>437</v>
      </c>
      <c r="V71" s="226" t="s">
        <v>437</v>
      </c>
      <c r="W71" s="226" t="s">
        <v>437</v>
      </c>
      <c r="X71" s="226" t="s">
        <v>437</v>
      </c>
      <c r="Y71" s="226" t="s">
        <v>437</v>
      </c>
      <c r="Z71" s="208"/>
      <c r="AA71" s="226"/>
      <c r="AB71" s="226" t="s">
        <v>437</v>
      </c>
      <c r="AC71" s="226" t="s">
        <v>437</v>
      </c>
      <c r="AD71" s="226" t="s">
        <v>437</v>
      </c>
      <c r="AE71" s="226" t="s">
        <v>437</v>
      </c>
      <c r="AF71" s="226" t="s">
        <v>437</v>
      </c>
      <c r="AG71" s="208"/>
      <c r="AH71" s="209"/>
      <c r="AI71" s="236">
        <v>20</v>
      </c>
      <c r="AJ71" s="210"/>
      <c r="AK71" s="211"/>
      <c r="AL71" s="212"/>
      <c r="AM71" s="241">
        <v>160</v>
      </c>
      <c r="AN71" s="242">
        <v>40</v>
      </c>
      <c r="AO71" s="232">
        <v>1</v>
      </c>
    </row>
    <row r="72" spans="2:41" ht="18" customHeight="1">
      <c r="B72" s="253" t="s">
        <v>458</v>
      </c>
      <c r="C72" s="226" t="s">
        <v>449</v>
      </c>
      <c r="D72" s="227" t="s">
        <v>450</v>
      </c>
      <c r="E72" s="228" t="s">
        <v>492</v>
      </c>
      <c r="F72" s="226"/>
      <c r="G72" s="226" t="s">
        <v>440</v>
      </c>
      <c r="H72" s="226" t="s">
        <v>437</v>
      </c>
      <c r="I72" s="226" t="s">
        <v>440</v>
      </c>
      <c r="J72" s="226" t="s">
        <v>440</v>
      </c>
      <c r="K72" s="226" t="s">
        <v>440</v>
      </c>
      <c r="L72" s="208"/>
      <c r="M72" s="226"/>
      <c r="N72" s="226" t="s">
        <v>437</v>
      </c>
      <c r="O72" s="226" t="s">
        <v>437</v>
      </c>
      <c r="P72" s="226" t="s">
        <v>440</v>
      </c>
      <c r="Q72" s="226" t="s">
        <v>440</v>
      </c>
      <c r="R72" s="226" t="s">
        <v>440</v>
      </c>
      <c r="S72" s="208"/>
      <c r="T72" s="226"/>
      <c r="U72" s="226" t="s">
        <v>437</v>
      </c>
      <c r="V72" s="226" t="s">
        <v>437</v>
      </c>
      <c r="W72" s="226" t="s">
        <v>440</v>
      </c>
      <c r="X72" s="226" t="s">
        <v>440</v>
      </c>
      <c r="Y72" s="226" t="s">
        <v>440</v>
      </c>
      <c r="Z72" s="208"/>
      <c r="AA72" s="226"/>
      <c r="AB72" s="226" t="s">
        <v>437</v>
      </c>
      <c r="AC72" s="226" t="s">
        <v>437</v>
      </c>
      <c r="AD72" s="226" t="s">
        <v>440</v>
      </c>
      <c r="AE72" s="226" t="s">
        <v>440</v>
      </c>
      <c r="AF72" s="226" t="s">
        <v>440</v>
      </c>
      <c r="AG72" s="208"/>
      <c r="AH72" s="209"/>
      <c r="AI72" s="236">
        <v>7</v>
      </c>
      <c r="AJ72" s="210"/>
      <c r="AK72" s="211"/>
      <c r="AL72" s="254">
        <v>13</v>
      </c>
      <c r="AM72" s="255">
        <v>134</v>
      </c>
      <c r="AN72" s="242">
        <v>33.5</v>
      </c>
      <c r="AO72" s="249">
        <v>0.8</v>
      </c>
    </row>
    <row r="73" spans="2:41" ht="18" customHeight="1">
      <c r="B73" s="253" t="s">
        <v>462</v>
      </c>
      <c r="C73" s="226" t="s">
        <v>442</v>
      </c>
      <c r="D73" s="227"/>
      <c r="E73" s="228" t="s">
        <v>447</v>
      </c>
      <c r="F73" s="226" t="s">
        <v>437</v>
      </c>
      <c r="G73" s="226"/>
      <c r="H73" s="213"/>
      <c r="I73" s="226" t="s">
        <v>437</v>
      </c>
      <c r="J73" s="226" t="s">
        <v>437</v>
      </c>
      <c r="K73" s="226" t="s">
        <v>437</v>
      </c>
      <c r="L73" s="226" t="s">
        <v>437</v>
      </c>
      <c r="M73" s="234" t="s">
        <v>437</v>
      </c>
      <c r="N73" s="226"/>
      <c r="O73" s="213"/>
      <c r="P73" s="226" t="s">
        <v>437</v>
      </c>
      <c r="Q73" s="226" t="s">
        <v>437</v>
      </c>
      <c r="R73" s="226" t="s">
        <v>437</v>
      </c>
      <c r="S73" s="226" t="s">
        <v>437</v>
      </c>
      <c r="T73" s="234" t="s">
        <v>437</v>
      </c>
      <c r="U73" s="226"/>
      <c r="V73" s="213"/>
      <c r="W73" s="226" t="s">
        <v>437</v>
      </c>
      <c r="X73" s="226" t="s">
        <v>437</v>
      </c>
      <c r="Y73" s="226" t="s">
        <v>437</v>
      </c>
      <c r="Z73" s="226" t="s">
        <v>437</v>
      </c>
      <c r="AA73" s="234" t="s">
        <v>437</v>
      </c>
      <c r="AB73" s="226"/>
      <c r="AC73" s="213"/>
      <c r="AD73" s="226" t="s">
        <v>437</v>
      </c>
      <c r="AE73" s="226" t="s">
        <v>437</v>
      </c>
      <c r="AF73" s="226" t="s">
        <v>437</v>
      </c>
      <c r="AG73" s="226" t="s">
        <v>437</v>
      </c>
      <c r="AH73" s="209"/>
      <c r="AI73" s="256">
        <v>20</v>
      </c>
      <c r="AJ73" s="210"/>
      <c r="AK73" s="211"/>
      <c r="AL73" s="212"/>
      <c r="AM73" s="239">
        <v>160</v>
      </c>
      <c r="AN73" s="240">
        <v>40</v>
      </c>
      <c r="AO73" s="232">
        <v>1</v>
      </c>
    </row>
    <row r="74" spans="2:41" ht="18" customHeight="1">
      <c r="B74" s="253" t="s">
        <v>400</v>
      </c>
      <c r="C74" s="226" t="s">
        <v>442</v>
      </c>
      <c r="D74" s="227"/>
      <c r="E74" s="228" t="s">
        <v>447</v>
      </c>
      <c r="F74" s="214"/>
      <c r="G74" s="226" t="s">
        <v>437</v>
      </c>
      <c r="H74" s="226" t="s">
        <v>437</v>
      </c>
      <c r="I74" s="226" t="s">
        <v>437</v>
      </c>
      <c r="J74" s="226" t="s">
        <v>437</v>
      </c>
      <c r="K74" s="226" t="s">
        <v>437</v>
      </c>
      <c r="L74" s="208"/>
      <c r="M74" s="214"/>
      <c r="N74" s="226" t="s">
        <v>437</v>
      </c>
      <c r="O74" s="226" t="s">
        <v>437</v>
      </c>
      <c r="P74" s="226" t="s">
        <v>437</v>
      </c>
      <c r="Q74" s="226" t="s">
        <v>437</v>
      </c>
      <c r="R74" s="226" t="s">
        <v>437</v>
      </c>
      <c r="S74" s="208"/>
      <c r="T74" s="214"/>
      <c r="U74" s="226" t="s">
        <v>437</v>
      </c>
      <c r="V74" s="226" t="s">
        <v>437</v>
      </c>
      <c r="W74" s="226" t="s">
        <v>437</v>
      </c>
      <c r="X74" s="226" t="s">
        <v>437</v>
      </c>
      <c r="Y74" s="226" t="s">
        <v>437</v>
      </c>
      <c r="Z74" s="208"/>
      <c r="AA74" s="215"/>
      <c r="AB74" s="226" t="s">
        <v>437</v>
      </c>
      <c r="AC74" s="226" t="s">
        <v>437</v>
      </c>
      <c r="AD74" s="226" t="s">
        <v>437</v>
      </c>
      <c r="AE74" s="226" t="s">
        <v>437</v>
      </c>
      <c r="AF74" s="226" t="s">
        <v>437</v>
      </c>
      <c r="AG74" s="213"/>
      <c r="AH74" s="209"/>
      <c r="AI74" s="256">
        <v>20</v>
      </c>
      <c r="AJ74" s="210"/>
      <c r="AK74" s="211"/>
      <c r="AL74" s="212"/>
      <c r="AM74" s="241">
        <v>160</v>
      </c>
      <c r="AN74" s="242">
        <v>40</v>
      </c>
      <c r="AO74" s="232">
        <v>1</v>
      </c>
    </row>
    <row r="75" spans="2:41" ht="45" customHeight="1" thickBot="1">
      <c r="B75" s="769" t="s">
        <v>415</v>
      </c>
      <c r="C75" s="770"/>
      <c r="D75" s="770"/>
      <c r="E75" s="771"/>
      <c r="F75" s="772" t="s">
        <v>518</v>
      </c>
      <c r="G75" s="773"/>
      <c r="H75" s="773"/>
      <c r="I75" s="773"/>
      <c r="J75" s="773"/>
      <c r="K75" s="773"/>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4"/>
    </row>
    <row r="76" spans="2:41" s="166" customFormat="1" ht="18" customHeight="1">
      <c r="B76" s="775" t="s">
        <v>477</v>
      </c>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5"/>
      <c r="AA76" s="776"/>
      <c r="AB76" s="776"/>
      <c r="AC76" s="776"/>
      <c r="AD76" s="776"/>
      <c r="AE76" s="776"/>
      <c r="AF76" s="776"/>
      <c r="AG76" s="776"/>
      <c r="AH76" s="776"/>
      <c r="AI76" s="776"/>
      <c r="AJ76" s="776"/>
      <c r="AK76" s="776"/>
      <c r="AL76" s="776"/>
      <c r="AM76" s="776"/>
      <c r="AN76" s="776"/>
      <c r="AO76" s="776"/>
    </row>
    <row r="77" spans="2:41">
      <c r="B77" s="162" t="s">
        <v>493</v>
      </c>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97"/>
      <c r="AB77" s="197"/>
      <c r="AC77" s="162"/>
      <c r="AD77" s="162"/>
      <c r="AE77" s="162"/>
      <c r="AF77" s="162"/>
      <c r="AG77" s="162"/>
      <c r="AH77" s="162"/>
      <c r="AI77" s="162"/>
      <c r="AJ77" s="162"/>
      <c r="AK77" s="162"/>
      <c r="AL77" s="162"/>
      <c r="AM77" s="162"/>
      <c r="AN77" s="162"/>
      <c r="AO77" s="162"/>
    </row>
    <row r="78" spans="2:41">
      <c r="B78" s="162"/>
      <c r="C78" s="162" t="s">
        <v>478</v>
      </c>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row>
    <row r="79" spans="2:41">
      <c r="B79" s="162" t="s">
        <v>479</v>
      </c>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row>
    <row r="80" spans="2:41">
      <c r="B80" s="162"/>
      <c r="C80" s="162" t="s">
        <v>494</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row>
    <row r="81" spans="2:41">
      <c r="B81" s="162" t="s">
        <v>495</v>
      </c>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row>
    <row r="82" spans="2:41">
      <c r="B82" s="162" t="s">
        <v>496</v>
      </c>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row>
    <row r="83" spans="2:41" ht="18.75">
      <c r="B83" s="200" t="s">
        <v>497</v>
      </c>
    </row>
    <row r="85" spans="2:41" ht="18.75" customHeight="1">
      <c r="B85" s="160" t="s">
        <v>345</v>
      </c>
      <c r="L85" s="161" t="s">
        <v>1409</v>
      </c>
      <c r="M85" s="162"/>
      <c r="N85" s="162"/>
      <c r="P85" s="163"/>
      <c r="Q85" s="164"/>
      <c r="R85" s="164"/>
      <c r="S85" s="164"/>
      <c r="T85" s="164"/>
      <c r="AA85" s="165" t="s">
        <v>498</v>
      </c>
      <c r="AB85" s="277"/>
      <c r="AE85" s="283" t="s">
        <v>499</v>
      </c>
      <c r="AF85" s="166"/>
      <c r="AO85" s="165" t="s">
        <v>500</v>
      </c>
    </row>
    <row r="86" spans="2:41" ht="18.75" customHeight="1">
      <c r="B86" s="765" t="s">
        <v>484</v>
      </c>
      <c r="C86" s="765"/>
      <c r="D86" s="765"/>
      <c r="E86" s="765"/>
      <c r="F86" s="765"/>
      <c r="G86" s="765"/>
      <c r="H86" s="765"/>
      <c r="I86" s="765"/>
      <c r="J86" s="765"/>
      <c r="K86" s="765"/>
      <c r="L86" s="765"/>
      <c r="M86" s="765"/>
      <c r="N86" s="765"/>
      <c r="O86" s="765"/>
      <c r="P86" s="765"/>
      <c r="Q86" s="765"/>
      <c r="R86" s="765"/>
      <c r="S86" s="765"/>
      <c r="T86" s="765"/>
      <c r="U86" s="765"/>
      <c r="V86" s="765"/>
      <c r="W86" s="765"/>
      <c r="X86" s="765"/>
      <c r="Y86" s="765"/>
      <c r="AA86" s="165" t="s">
        <v>514</v>
      </c>
      <c r="AB86" s="277"/>
      <c r="AF86" s="166"/>
      <c r="AO86" s="165" t="s">
        <v>500</v>
      </c>
    </row>
    <row r="87" spans="2:41" ht="18.75" customHeight="1">
      <c r="B87" s="169"/>
      <c r="C87" s="170"/>
      <c r="D87" s="170"/>
      <c r="E87" s="170"/>
      <c r="L87" s="161"/>
      <c r="M87" s="162"/>
      <c r="N87" s="162"/>
      <c r="P87" s="163"/>
      <c r="Q87" s="164"/>
      <c r="R87" s="164"/>
      <c r="S87" s="164"/>
      <c r="T87" s="164"/>
      <c r="AA87" s="165"/>
      <c r="AB87" s="277"/>
      <c r="AF87" s="166"/>
    </row>
    <row r="88" spans="2:41" ht="18.75" customHeight="1" thickBot="1">
      <c r="B88" s="169" t="s">
        <v>520</v>
      </c>
      <c r="C88" s="171"/>
      <c r="D88" s="171"/>
      <c r="E88" s="170"/>
      <c r="F88" s="170"/>
      <c r="G88" s="170"/>
      <c r="H88" s="170"/>
      <c r="I88" s="170"/>
      <c r="J88" s="172"/>
      <c r="K88" s="172"/>
      <c r="L88" s="172"/>
      <c r="M88" s="172"/>
      <c r="N88" s="172"/>
      <c r="O88" s="172"/>
      <c r="P88" s="172"/>
      <c r="Q88" s="170"/>
      <c r="R88" s="170"/>
      <c r="S88" s="169"/>
      <c r="T88" s="170"/>
      <c r="U88" s="170"/>
      <c r="V88" s="170"/>
      <c r="W88" s="170"/>
      <c r="X88" s="169"/>
      <c r="Y88" s="170"/>
      <c r="Z88" s="170"/>
      <c r="AA88" s="169" t="s">
        <v>521</v>
      </c>
      <c r="AB88" s="278"/>
      <c r="AC88" s="170"/>
      <c r="AD88" s="170"/>
      <c r="AE88" s="170"/>
      <c r="AF88" s="170"/>
      <c r="AG88" s="170"/>
      <c r="AH88" s="170"/>
      <c r="AI88" s="170"/>
      <c r="AJ88" s="170"/>
      <c r="AK88" s="170"/>
      <c r="AL88" s="170"/>
      <c r="AM88" s="170"/>
      <c r="AN88" s="170"/>
      <c r="AO88" s="165"/>
    </row>
    <row r="89" spans="2:41" ht="18.75" customHeight="1">
      <c r="B89" s="173"/>
      <c r="C89" s="174" t="s">
        <v>501</v>
      </c>
      <c r="D89" s="761" t="s">
        <v>431</v>
      </c>
      <c r="E89" s="175"/>
      <c r="F89" s="752" t="s">
        <v>502</v>
      </c>
      <c r="G89" s="753"/>
      <c r="H89" s="753"/>
      <c r="I89" s="753"/>
      <c r="J89" s="753"/>
      <c r="K89" s="753"/>
      <c r="L89" s="764"/>
      <c r="M89" s="752" t="s">
        <v>503</v>
      </c>
      <c r="N89" s="753"/>
      <c r="O89" s="753"/>
      <c r="P89" s="753"/>
      <c r="Q89" s="753"/>
      <c r="R89" s="753"/>
      <c r="S89" s="764"/>
      <c r="T89" s="752" t="s">
        <v>504</v>
      </c>
      <c r="U89" s="753"/>
      <c r="V89" s="753"/>
      <c r="W89" s="753"/>
      <c r="X89" s="753"/>
      <c r="Y89" s="753"/>
      <c r="Z89" s="764"/>
      <c r="AA89" s="752" t="s">
        <v>505</v>
      </c>
      <c r="AB89" s="753"/>
      <c r="AC89" s="753"/>
      <c r="AD89" s="753"/>
      <c r="AE89" s="753"/>
      <c r="AF89" s="753"/>
      <c r="AG89" s="754"/>
      <c r="AH89" s="755" t="s">
        <v>364</v>
      </c>
      <c r="AI89" s="756"/>
      <c r="AJ89" s="756"/>
      <c r="AK89" s="756"/>
      <c r="AL89" s="757"/>
      <c r="AM89" s="176" t="s">
        <v>365</v>
      </c>
      <c r="AN89" s="177" t="s">
        <v>366</v>
      </c>
      <c r="AO89" s="177" t="s">
        <v>367</v>
      </c>
    </row>
    <row r="90" spans="2:41" ht="18" customHeight="1">
      <c r="B90" s="178" t="s">
        <v>368</v>
      </c>
      <c r="C90" s="179" t="s">
        <v>389</v>
      </c>
      <c r="D90" s="762"/>
      <c r="E90" s="180" t="s">
        <v>369</v>
      </c>
      <c r="F90" s="181">
        <v>1</v>
      </c>
      <c r="G90" s="182">
        <v>2</v>
      </c>
      <c r="H90" s="182">
        <v>3</v>
      </c>
      <c r="I90" s="182">
        <v>4</v>
      </c>
      <c r="J90" s="182">
        <v>5</v>
      </c>
      <c r="K90" s="182">
        <v>6</v>
      </c>
      <c r="L90" s="183">
        <v>7</v>
      </c>
      <c r="M90" s="181">
        <v>8</v>
      </c>
      <c r="N90" s="182">
        <v>9</v>
      </c>
      <c r="O90" s="182">
        <v>10</v>
      </c>
      <c r="P90" s="182">
        <v>11</v>
      </c>
      <c r="Q90" s="182">
        <v>12</v>
      </c>
      <c r="R90" s="182">
        <v>13</v>
      </c>
      <c r="S90" s="182">
        <v>14</v>
      </c>
      <c r="T90" s="181">
        <v>15</v>
      </c>
      <c r="U90" s="182">
        <v>16</v>
      </c>
      <c r="V90" s="182">
        <v>17</v>
      </c>
      <c r="W90" s="182">
        <v>18</v>
      </c>
      <c r="X90" s="182">
        <v>19</v>
      </c>
      <c r="Y90" s="182">
        <v>20</v>
      </c>
      <c r="Z90" s="182">
        <v>21</v>
      </c>
      <c r="AA90" s="181">
        <v>22</v>
      </c>
      <c r="AB90" s="182">
        <v>23</v>
      </c>
      <c r="AC90" s="182">
        <v>24</v>
      </c>
      <c r="AD90" s="182">
        <v>25</v>
      </c>
      <c r="AE90" s="182">
        <v>26</v>
      </c>
      <c r="AF90" s="182">
        <v>27</v>
      </c>
      <c r="AG90" s="182">
        <v>28</v>
      </c>
      <c r="AH90" s="758"/>
      <c r="AI90" s="759"/>
      <c r="AJ90" s="759"/>
      <c r="AK90" s="759"/>
      <c r="AL90" s="760"/>
      <c r="AM90" s="184"/>
      <c r="AN90" s="185" t="s">
        <v>370</v>
      </c>
      <c r="AO90" s="186" t="s">
        <v>371</v>
      </c>
    </row>
    <row r="91" spans="2:41" ht="18" customHeight="1" thickBot="1">
      <c r="B91" s="187"/>
      <c r="C91" s="188"/>
      <c r="D91" s="763"/>
      <c r="E91" s="189"/>
      <c r="F91" s="279" t="s">
        <v>390</v>
      </c>
      <c r="G91" s="279" t="s">
        <v>391</v>
      </c>
      <c r="H91" s="279" t="s">
        <v>392</v>
      </c>
      <c r="I91" s="279" t="s">
        <v>393</v>
      </c>
      <c r="J91" s="279" t="s">
        <v>394</v>
      </c>
      <c r="K91" s="279" t="s">
        <v>395</v>
      </c>
      <c r="L91" s="280" t="s">
        <v>396</v>
      </c>
      <c r="M91" s="281" t="s">
        <v>390</v>
      </c>
      <c r="N91" s="279" t="s">
        <v>391</v>
      </c>
      <c r="O91" s="279" t="s">
        <v>392</v>
      </c>
      <c r="P91" s="279" t="s">
        <v>393</v>
      </c>
      <c r="Q91" s="279" t="s">
        <v>394</v>
      </c>
      <c r="R91" s="279" t="s">
        <v>395</v>
      </c>
      <c r="S91" s="279" t="s">
        <v>396</v>
      </c>
      <c r="T91" s="281" t="s">
        <v>390</v>
      </c>
      <c r="U91" s="279" t="s">
        <v>391</v>
      </c>
      <c r="V91" s="279" t="s">
        <v>392</v>
      </c>
      <c r="W91" s="279" t="s">
        <v>393</v>
      </c>
      <c r="X91" s="279" t="s">
        <v>394</v>
      </c>
      <c r="Y91" s="279" t="s">
        <v>395</v>
      </c>
      <c r="Z91" s="279" t="s">
        <v>396</v>
      </c>
      <c r="AA91" s="281" t="s">
        <v>390</v>
      </c>
      <c r="AB91" s="279" t="s">
        <v>391</v>
      </c>
      <c r="AC91" s="279" t="s">
        <v>392</v>
      </c>
      <c r="AD91" s="279" t="s">
        <v>393</v>
      </c>
      <c r="AE91" s="279" t="s">
        <v>394</v>
      </c>
      <c r="AF91" s="279" t="s">
        <v>395</v>
      </c>
      <c r="AG91" s="279" t="s">
        <v>396</v>
      </c>
      <c r="AH91" s="190" t="s">
        <v>436</v>
      </c>
      <c r="AI91" s="191" t="s">
        <v>437</v>
      </c>
      <c r="AJ91" s="191" t="s">
        <v>438</v>
      </c>
      <c r="AK91" s="192" t="s">
        <v>439</v>
      </c>
      <c r="AL91" s="193" t="s">
        <v>440</v>
      </c>
      <c r="AM91" s="194" t="s">
        <v>376</v>
      </c>
      <c r="AN91" s="195" t="s">
        <v>377</v>
      </c>
      <c r="AO91" s="196" t="s">
        <v>378</v>
      </c>
    </row>
    <row r="92" spans="2:41" ht="18" customHeight="1">
      <c r="B92" s="225" t="s">
        <v>397</v>
      </c>
      <c r="C92" s="226" t="s">
        <v>442</v>
      </c>
      <c r="D92" s="227"/>
      <c r="E92" s="228" t="s">
        <v>447</v>
      </c>
      <c r="F92" s="226" t="s">
        <v>437</v>
      </c>
      <c r="G92" s="226"/>
      <c r="H92" s="226" t="s">
        <v>437</v>
      </c>
      <c r="I92" s="226" t="s">
        <v>437</v>
      </c>
      <c r="J92" s="226" t="s">
        <v>437</v>
      </c>
      <c r="K92" s="226"/>
      <c r="L92" s="227" t="s">
        <v>437</v>
      </c>
      <c r="M92" s="234" t="s">
        <v>437</v>
      </c>
      <c r="N92" s="226"/>
      <c r="O92" s="226" t="s">
        <v>437</v>
      </c>
      <c r="P92" s="226" t="s">
        <v>437</v>
      </c>
      <c r="Q92" s="226" t="s">
        <v>437</v>
      </c>
      <c r="R92" s="226"/>
      <c r="S92" s="226" t="s">
        <v>437</v>
      </c>
      <c r="T92" s="234" t="s">
        <v>437</v>
      </c>
      <c r="U92" s="226"/>
      <c r="V92" s="226" t="s">
        <v>437</v>
      </c>
      <c r="W92" s="226" t="s">
        <v>437</v>
      </c>
      <c r="X92" s="226" t="s">
        <v>437</v>
      </c>
      <c r="Y92" s="226"/>
      <c r="Z92" s="226" t="s">
        <v>437</v>
      </c>
      <c r="AA92" s="234" t="s">
        <v>437</v>
      </c>
      <c r="AB92" s="226"/>
      <c r="AC92" s="226" t="s">
        <v>437</v>
      </c>
      <c r="AD92" s="226" t="s">
        <v>437</v>
      </c>
      <c r="AE92" s="226" t="s">
        <v>437</v>
      </c>
      <c r="AF92" s="226"/>
      <c r="AG92" s="226" t="s">
        <v>437</v>
      </c>
      <c r="AH92" s="235"/>
      <c r="AI92" s="236">
        <v>20</v>
      </c>
      <c r="AJ92" s="236"/>
      <c r="AK92" s="237"/>
      <c r="AL92" s="238"/>
      <c r="AM92" s="241">
        <v>160</v>
      </c>
      <c r="AN92" s="242">
        <v>40</v>
      </c>
      <c r="AO92" s="232">
        <v>1</v>
      </c>
    </row>
    <row r="93" spans="2:41" ht="18" customHeight="1">
      <c r="B93" s="225" t="s">
        <v>448</v>
      </c>
      <c r="C93" s="226" t="s">
        <v>487</v>
      </c>
      <c r="D93" s="227" t="s">
        <v>506</v>
      </c>
      <c r="E93" s="228" t="s">
        <v>451</v>
      </c>
      <c r="F93" s="246"/>
      <c r="G93" s="247"/>
      <c r="H93" s="247" t="s">
        <v>440</v>
      </c>
      <c r="I93" s="226"/>
      <c r="J93" s="226"/>
      <c r="K93" s="233" t="s">
        <v>440</v>
      </c>
      <c r="L93" s="248"/>
      <c r="M93" s="246"/>
      <c r="N93" s="247"/>
      <c r="O93" s="247"/>
      <c r="P93" s="226"/>
      <c r="Q93" s="226"/>
      <c r="R93" s="233" t="s">
        <v>440</v>
      </c>
      <c r="S93" s="248"/>
      <c r="T93" s="246"/>
      <c r="U93" s="247"/>
      <c r="V93" s="247" t="s">
        <v>440</v>
      </c>
      <c r="W93" s="226"/>
      <c r="X93" s="226"/>
      <c r="Y93" s="233"/>
      <c r="Z93" s="248"/>
      <c r="AA93" s="246"/>
      <c r="AB93" s="247"/>
      <c r="AC93" s="247"/>
      <c r="AD93" s="226" t="s">
        <v>440</v>
      </c>
      <c r="AE93" s="226" t="s">
        <v>440</v>
      </c>
      <c r="AF93" s="233"/>
      <c r="AG93" s="248"/>
      <c r="AH93" s="235"/>
      <c r="AI93" s="236"/>
      <c r="AJ93" s="236"/>
      <c r="AK93" s="237"/>
      <c r="AL93" s="238">
        <v>6</v>
      </c>
      <c r="AM93" s="241">
        <v>18</v>
      </c>
      <c r="AN93" s="242">
        <v>4.5</v>
      </c>
      <c r="AO93" s="232">
        <v>0.1</v>
      </c>
    </row>
    <row r="94" spans="2:41" ht="18" customHeight="1">
      <c r="B94" s="225" t="s">
        <v>405</v>
      </c>
      <c r="C94" s="226" t="s">
        <v>442</v>
      </c>
      <c r="D94" s="227"/>
      <c r="E94" s="228" t="s">
        <v>447</v>
      </c>
      <c r="F94" s="226" t="s">
        <v>437</v>
      </c>
      <c r="G94" s="226" t="s">
        <v>437</v>
      </c>
      <c r="H94" s="226" t="s">
        <v>436</v>
      </c>
      <c r="I94" s="226" t="s">
        <v>439</v>
      </c>
      <c r="J94" s="233"/>
      <c r="K94" s="233"/>
      <c r="L94" s="244"/>
      <c r="M94" s="226" t="s">
        <v>437</v>
      </c>
      <c r="N94" s="226" t="s">
        <v>437</v>
      </c>
      <c r="O94" s="226" t="s">
        <v>436</v>
      </c>
      <c r="P94" s="226" t="s">
        <v>439</v>
      </c>
      <c r="Q94" s="233"/>
      <c r="R94" s="233"/>
      <c r="S94" s="244"/>
      <c r="T94" s="226" t="s">
        <v>437</v>
      </c>
      <c r="U94" s="226" t="s">
        <v>437</v>
      </c>
      <c r="V94" s="226" t="s">
        <v>436</v>
      </c>
      <c r="W94" s="226" t="s">
        <v>439</v>
      </c>
      <c r="X94" s="233"/>
      <c r="Y94" s="233"/>
      <c r="Z94" s="244"/>
      <c r="AA94" s="226" t="s">
        <v>437</v>
      </c>
      <c r="AB94" s="226" t="s">
        <v>437</v>
      </c>
      <c r="AC94" s="226" t="s">
        <v>436</v>
      </c>
      <c r="AD94" s="226" t="s">
        <v>439</v>
      </c>
      <c r="AE94" s="233"/>
      <c r="AF94" s="233"/>
      <c r="AG94" s="233"/>
      <c r="AH94" s="235">
        <v>4</v>
      </c>
      <c r="AI94" s="236">
        <v>8</v>
      </c>
      <c r="AJ94" s="236"/>
      <c r="AK94" s="237">
        <v>4</v>
      </c>
      <c r="AL94" s="238">
        <v>4</v>
      </c>
      <c r="AM94" s="241">
        <v>160</v>
      </c>
      <c r="AN94" s="242">
        <v>40</v>
      </c>
      <c r="AO94" s="232">
        <v>1</v>
      </c>
    </row>
    <row r="95" spans="2:41" ht="18" customHeight="1">
      <c r="B95" s="225" t="s">
        <v>448</v>
      </c>
      <c r="C95" s="226" t="s">
        <v>442</v>
      </c>
      <c r="D95" s="227"/>
      <c r="E95" s="228" t="s">
        <v>447</v>
      </c>
      <c r="F95" s="246"/>
      <c r="G95" s="226" t="s">
        <v>437</v>
      </c>
      <c r="H95" s="226" t="s">
        <v>437</v>
      </c>
      <c r="I95" s="226" t="s">
        <v>436</v>
      </c>
      <c r="J95" s="226" t="s">
        <v>439</v>
      </c>
      <c r="K95" s="247"/>
      <c r="L95" s="264"/>
      <c r="M95" s="246"/>
      <c r="N95" s="226" t="s">
        <v>437</v>
      </c>
      <c r="O95" s="226" t="s">
        <v>437</v>
      </c>
      <c r="P95" s="226" t="s">
        <v>436</v>
      </c>
      <c r="Q95" s="226" t="s">
        <v>439</v>
      </c>
      <c r="R95" s="247"/>
      <c r="S95" s="264"/>
      <c r="T95" s="246"/>
      <c r="U95" s="226" t="s">
        <v>437</v>
      </c>
      <c r="V95" s="226" t="s">
        <v>437</v>
      </c>
      <c r="W95" s="226" t="s">
        <v>436</v>
      </c>
      <c r="X95" s="226" t="s">
        <v>439</v>
      </c>
      <c r="Y95" s="247"/>
      <c r="Z95" s="264"/>
      <c r="AA95" s="246"/>
      <c r="AB95" s="226" t="s">
        <v>437</v>
      </c>
      <c r="AC95" s="226" t="s">
        <v>437</v>
      </c>
      <c r="AD95" s="226" t="s">
        <v>436</v>
      </c>
      <c r="AE95" s="226" t="s">
        <v>439</v>
      </c>
      <c r="AF95" s="247"/>
      <c r="AG95" s="264"/>
      <c r="AH95" s="235">
        <v>4</v>
      </c>
      <c r="AI95" s="236">
        <v>8</v>
      </c>
      <c r="AJ95" s="236"/>
      <c r="AK95" s="237">
        <v>4</v>
      </c>
      <c r="AL95" s="238">
        <v>4</v>
      </c>
      <c r="AM95" s="241">
        <v>160</v>
      </c>
      <c r="AN95" s="242">
        <v>40</v>
      </c>
      <c r="AO95" s="232">
        <v>1</v>
      </c>
    </row>
    <row r="96" spans="2:41" ht="18" customHeight="1">
      <c r="B96" s="253" t="s">
        <v>458</v>
      </c>
      <c r="C96" s="226" t="s">
        <v>449</v>
      </c>
      <c r="D96" s="227" t="s">
        <v>506</v>
      </c>
      <c r="E96" s="228" t="s">
        <v>492</v>
      </c>
      <c r="F96" s="226"/>
      <c r="G96" s="226" t="s">
        <v>440</v>
      </c>
      <c r="H96" s="226"/>
      <c r="I96" s="226" t="s">
        <v>440</v>
      </c>
      <c r="J96" s="226" t="s">
        <v>440</v>
      </c>
      <c r="K96" s="226" t="s">
        <v>440</v>
      </c>
      <c r="L96" s="208"/>
      <c r="M96" s="226"/>
      <c r="N96" s="226"/>
      <c r="O96" s="226"/>
      <c r="P96" s="226" t="s">
        <v>440</v>
      </c>
      <c r="Q96" s="226" t="s">
        <v>440</v>
      </c>
      <c r="R96" s="226" t="s">
        <v>440</v>
      </c>
      <c r="S96" s="208"/>
      <c r="T96" s="226"/>
      <c r="U96" s="226"/>
      <c r="V96" s="226"/>
      <c r="W96" s="226" t="s">
        <v>440</v>
      </c>
      <c r="X96" s="226" t="s">
        <v>440</v>
      </c>
      <c r="Y96" s="226" t="s">
        <v>440</v>
      </c>
      <c r="Z96" s="208"/>
      <c r="AA96" s="226"/>
      <c r="AB96" s="226"/>
      <c r="AC96" s="226"/>
      <c r="AD96" s="226" t="s">
        <v>440</v>
      </c>
      <c r="AE96" s="226" t="s">
        <v>440</v>
      </c>
      <c r="AF96" s="226" t="s">
        <v>440</v>
      </c>
      <c r="AG96" s="208"/>
      <c r="AH96" s="209"/>
      <c r="AI96" s="236"/>
      <c r="AJ96" s="210"/>
      <c r="AK96" s="211"/>
      <c r="AL96" s="254">
        <v>13</v>
      </c>
      <c r="AM96" s="255">
        <v>39</v>
      </c>
      <c r="AN96" s="242">
        <v>9.6999999999999993</v>
      </c>
      <c r="AO96" s="249">
        <v>0.2</v>
      </c>
    </row>
    <row r="97" spans="2:41" ht="18" customHeight="1">
      <c r="B97" s="253" t="s">
        <v>507</v>
      </c>
      <c r="C97" s="226" t="s">
        <v>442</v>
      </c>
      <c r="D97" s="227"/>
      <c r="E97" s="228" t="s">
        <v>447</v>
      </c>
      <c r="F97" s="226" t="s">
        <v>437</v>
      </c>
      <c r="G97" s="226"/>
      <c r="H97" s="213"/>
      <c r="I97" s="226" t="s">
        <v>437</v>
      </c>
      <c r="J97" s="226" t="s">
        <v>437</v>
      </c>
      <c r="K97" s="226" t="s">
        <v>437</v>
      </c>
      <c r="L97" s="226" t="s">
        <v>437</v>
      </c>
      <c r="M97" s="234" t="s">
        <v>437</v>
      </c>
      <c r="N97" s="226"/>
      <c r="O97" s="213"/>
      <c r="P97" s="226" t="s">
        <v>437</v>
      </c>
      <c r="Q97" s="226" t="s">
        <v>437</v>
      </c>
      <c r="R97" s="226" t="s">
        <v>437</v>
      </c>
      <c r="S97" s="226" t="s">
        <v>437</v>
      </c>
      <c r="T97" s="234" t="s">
        <v>437</v>
      </c>
      <c r="U97" s="226"/>
      <c r="V97" s="213"/>
      <c r="W97" s="226" t="s">
        <v>437</v>
      </c>
      <c r="X97" s="226" t="s">
        <v>437</v>
      </c>
      <c r="Y97" s="226" t="s">
        <v>437</v>
      </c>
      <c r="Z97" s="226" t="s">
        <v>437</v>
      </c>
      <c r="AA97" s="234" t="s">
        <v>437</v>
      </c>
      <c r="AB97" s="226"/>
      <c r="AC97" s="213"/>
      <c r="AD97" s="226" t="s">
        <v>437</v>
      </c>
      <c r="AE97" s="226" t="s">
        <v>437</v>
      </c>
      <c r="AF97" s="226" t="s">
        <v>437</v>
      </c>
      <c r="AG97" s="226" t="s">
        <v>437</v>
      </c>
      <c r="AH97" s="209"/>
      <c r="AI97" s="256">
        <v>20</v>
      </c>
      <c r="AJ97" s="210"/>
      <c r="AK97" s="211"/>
      <c r="AL97" s="212"/>
      <c r="AM97" s="239">
        <v>160</v>
      </c>
      <c r="AN97" s="240">
        <v>40</v>
      </c>
      <c r="AO97" s="232">
        <v>1</v>
      </c>
    </row>
    <row r="98" spans="2:41" ht="47.25" customHeight="1" thickBot="1">
      <c r="B98" s="769" t="s">
        <v>508</v>
      </c>
      <c r="C98" s="770"/>
      <c r="D98" s="770"/>
      <c r="E98" s="771"/>
      <c r="F98" s="772" t="s">
        <v>519</v>
      </c>
      <c r="G98" s="773"/>
      <c r="H98" s="773"/>
      <c r="I98" s="773"/>
      <c r="J98" s="773"/>
      <c r="K98" s="773"/>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4"/>
    </row>
    <row r="99" spans="2:41" s="166" customFormat="1" ht="18" customHeight="1">
      <c r="B99" s="775" t="s">
        <v>477</v>
      </c>
      <c r="C99" s="775"/>
      <c r="D99" s="775"/>
      <c r="E99" s="775"/>
      <c r="F99" s="775"/>
      <c r="G99" s="775"/>
      <c r="H99" s="775"/>
      <c r="I99" s="775"/>
      <c r="J99" s="775"/>
      <c r="K99" s="775"/>
      <c r="L99" s="775"/>
      <c r="M99" s="775"/>
      <c r="N99" s="775"/>
      <c r="O99" s="775"/>
      <c r="P99" s="775"/>
      <c r="Q99" s="775"/>
      <c r="R99" s="775"/>
      <c r="S99" s="775"/>
      <c r="T99" s="775"/>
      <c r="U99" s="775"/>
      <c r="V99" s="775"/>
      <c r="W99" s="775"/>
      <c r="X99" s="775"/>
      <c r="Y99" s="775"/>
      <c r="Z99" s="775"/>
      <c r="AA99" s="776"/>
      <c r="AB99" s="776"/>
      <c r="AC99" s="776"/>
      <c r="AD99" s="776"/>
      <c r="AE99" s="776"/>
      <c r="AF99" s="776"/>
      <c r="AG99" s="776"/>
      <c r="AH99" s="776"/>
      <c r="AI99" s="776"/>
      <c r="AJ99" s="776"/>
      <c r="AK99" s="776"/>
      <c r="AL99" s="776"/>
      <c r="AM99" s="776"/>
      <c r="AN99" s="776"/>
      <c r="AO99" s="776"/>
    </row>
    <row r="100" spans="2:41">
      <c r="B100" s="162" t="s">
        <v>493</v>
      </c>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97"/>
      <c r="AB100" s="197"/>
      <c r="AC100" s="162"/>
      <c r="AD100" s="162"/>
      <c r="AE100" s="162"/>
      <c r="AF100" s="162"/>
      <c r="AG100" s="162"/>
      <c r="AH100" s="162"/>
      <c r="AI100" s="162"/>
      <c r="AJ100" s="162"/>
      <c r="AK100" s="162"/>
      <c r="AL100" s="162"/>
      <c r="AM100" s="162"/>
      <c r="AN100" s="162"/>
      <c r="AO100" s="162"/>
    </row>
    <row r="101" spans="2:41">
      <c r="B101" s="162"/>
      <c r="C101" s="162" t="s">
        <v>509</v>
      </c>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row>
    <row r="102" spans="2:41">
      <c r="B102" s="162" t="s">
        <v>479</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row>
    <row r="103" spans="2:41">
      <c r="B103" s="162"/>
      <c r="C103" s="162" t="s">
        <v>494</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row>
    <row r="104" spans="2:41">
      <c r="B104" s="162" t="s">
        <v>495</v>
      </c>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row>
  </sheetData>
  <mergeCells count="34">
    <mergeCell ref="B98:E98"/>
    <mergeCell ref="F98:AO98"/>
    <mergeCell ref="B99:AO99"/>
    <mergeCell ref="B75:E75"/>
    <mergeCell ref="F75:AO75"/>
    <mergeCell ref="B76:AO76"/>
    <mergeCell ref="B86:Y86"/>
    <mergeCell ref="D89:D91"/>
    <mergeCell ref="F89:L89"/>
    <mergeCell ref="M89:S89"/>
    <mergeCell ref="T89:Z89"/>
    <mergeCell ref="AA89:AG89"/>
    <mergeCell ref="AH89:AL90"/>
    <mergeCell ref="B34:E34"/>
    <mergeCell ref="B35:E35"/>
    <mergeCell ref="B36:E36"/>
    <mergeCell ref="F36:AO36"/>
    <mergeCell ref="B37:AO37"/>
    <mergeCell ref="AA51:AG51"/>
    <mergeCell ref="AH51:AL52"/>
    <mergeCell ref="D7:D9"/>
    <mergeCell ref="F7:L7"/>
    <mergeCell ref="M7:S7"/>
    <mergeCell ref="T7:Z7"/>
    <mergeCell ref="B48:Y48"/>
    <mergeCell ref="D51:D53"/>
    <mergeCell ref="F51:L51"/>
    <mergeCell ref="M51:S51"/>
    <mergeCell ref="T51:Z51"/>
    <mergeCell ref="AA7:AG7"/>
    <mergeCell ref="AH7:AL8"/>
    <mergeCell ref="B22:E22"/>
    <mergeCell ref="B27:E27"/>
    <mergeCell ref="B31:E31"/>
  </mergeCells>
  <phoneticPr fontId="1"/>
  <printOptions horizontalCentered="1"/>
  <pageMargins left="0.19685039370078741" right="0.19685039370078741" top="0.39370078740157483" bottom="0.19685039370078741" header="0.31496062992125984" footer="0.31496062992125984"/>
  <pageSetup paperSize="9" scale="77" orientation="landscape" blackAndWhite="1" r:id="rId1"/>
  <rowBreaks count="2" manualBreakCount="2">
    <brk id="44" max="41" man="1"/>
    <brk id="82"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157"/>
  <sheetViews>
    <sheetView view="pageBreakPreview" zoomScale="85" zoomScaleNormal="100" zoomScaleSheetLayoutView="85" workbookViewId="0">
      <selection activeCell="L9" sqref="L9"/>
    </sheetView>
  </sheetViews>
  <sheetFormatPr defaultRowHeight="13.5"/>
  <cols>
    <col min="1" max="1" width="1.875" style="306" customWidth="1"/>
    <col min="2" max="2" width="3.5" style="306" customWidth="1"/>
    <col min="3" max="14" width="9.625" style="306" customWidth="1"/>
    <col min="15" max="15" width="12.125" style="306" customWidth="1"/>
    <col min="16" max="16" width="2.125" style="306" customWidth="1"/>
    <col min="17" max="256" width="9" style="306"/>
    <col min="257" max="257" width="1.875" style="306" customWidth="1"/>
    <col min="258" max="258" width="3.5" style="306" customWidth="1"/>
    <col min="259" max="270" width="9.625" style="306" customWidth="1"/>
    <col min="271" max="271" width="12.125" style="306" customWidth="1"/>
    <col min="272" max="272" width="2.125" style="306" customWidth="1"/>
    <col min="273" max="512" width="9" style="306"/>
    <col min="513" max="513" width="1.875" style="306" customWidth="1"/>
    <col min="514" max="514" width="3.5" style="306" customWidth="1"/>
    <col min="515" max="526" width="9.625" style="306" customWidth="1"/>
    <col min="527" max="527" width="12.125" style="306" customWidth="1"/>
    <col min="528" max="528" width="2.125" style="306" customWidth="1"/>
    <col min="529" max="768" width="9" style="306"/>
    <col min="769" max="769" width="1.875" style="306" customWidth="1"/>
    <col min="770" max="770" width="3.5" style="306" customWidth="1"/>
    <col min="771" max="782" width="9.625" style="306" customWidth="1"/>
    <col min="783" max="783" width="12.125" style="306" customWidth="1"/>
    <col min="784" max="784" width="2.125" style="306" customWidth="1"/>
    <col min="785" max="1024" width="9" style="306"/>
    <col min="1025" max="1025" width="1.875" style="306" customWidth="1"/>
    <col min="1026" max="1026" width="3.5" style="306" customWidth="1"/>
    <col min="1027" max="1038" width="9.625" style="306" customWidth="1"/>
    <col min="1039" max="1039" width="12.125" style="306" customWidth="1"/>
    <col min="1040" max="1040" width="2.125" style="306" customWidth="1"/>
    <col min="1041" max="1280" width="9" style="306"/>
    <col min="1281" max="1281" width="1.875" style="306" customWidth="1"/>
    <col min="1282" max="1282" width="3.5" style="306" customWidth="1"/>
    <col min="1283" max="1294" width="9.625" style="306" customWidth="1"/>
    <col min="1295" max="1295" width="12.125" style="306" customWidth="1"/>
    <col min="1296" max="1296" width="2.125" style="306" customWidth="1"/>
    <col min="1297" max="1536" width="9" style="306"/>
    <col min="1537" max="1537" width="1.875" style="306" customWidth="1"/>
    <col min="1538" max="1538" width="3.5" style="306" customWidth="1"/>
    <col min="1539" max="1550" width="9.625" style="306" customWidth="1"/>
    <col min="1551" max="1551" width="12.125" style="306" customWidth="1"/>
    <col min="1552" max="1552" width="2.125" style="306" customWidth="1"/>
    <col min="1553" max="1792" width="9" style="306"/>
    <col min="1793" max="1793" width="1.875" style="306" customWidth="1"/>
    <col min="1794" max="1794" width="3.5" style="306" customWidth="1"/>
    <col min="1795" max="1806" width="9.625" style="306" customWidth="1"/>
    <col min="1807" max="1807" width="12.125" style="306" customWidth="1"/>
    <col min="1808" max="1808" width="2.125" style="306" customWidth="1"/>
    <col min="1809" max="2048" width="9" style="306"/>
    <col min="2049" max="2049" width="1.875" style="306" customWidth="1"/>
    <col min="2050" max="2050" width="3.5" style="306" customWidth="1"/>
    <col min="2051" max="2062" width="9.625" style="306" customWidth="1"/>
    <col min="2063" max="2063" width="12.125" style="306" customWidth="1"/>
    <col min="2064" max="2064" width="2.125" style="306" customWidth="1"/>
    <col min="2065" max="2304" width="9" style="306"/>
    <col min="2305" max="2305" width="1.875" style="306" customWidth="1"/>
    <col min="2306" max="2306" width="3.5" style="306" customWidth="1"/>
    <col min="2307" max="2318" width="9.625" style="306" customWidth="1"/>
    <col min="2319" max="2319" width="12.125" style="306" customWidth="1"/>
    <col min="2320" max="2320" width="2.125" style="306" customWidth="1"/>
    <col min="2321" max="2560" width="9" style="306"/>
    <col min="2561" max="2561" width="1.875" style="306" customWidth="1"/>
    <col min="2562" max="2562" width="3.5" style="306" customWidth="1"/>
    <col min="2563" max="2574" width="9.625" style="306" customWidth="1"/>
    <col min="2575" max="2575" width="12.125" style="306" customWidth="1"/>
    <col min="2576" max="2576" width="2.125" style="306" customWidth="1"/>
    <col min="2577" max="2816" width="9" style="306"/>
    <col min="2817" max="2817" width="1.875" style="306" customWidth="1"/>
    <col min="2818" max="2818" width="3.5" style="306" customWidth="1"/>
    <col min="2819" max="2830" width="9.625" style="306" customWidth="1"/>
    <col min="2831" max="2831" width="12.125" style="306" customWidth="1"/>
    <col min="2832" max="2832" width="2.125" style="306" customWidth="1"/>
    <col min="2833" max="3072" width="9" style="306"/>
    <col min="3073" max="3073" width="1.875" style="306" customWidth="1"/>
    <col min="3074" max="3074" width="3.5" style="306" customWidth="1"/>
    <col min="3075" max="3086" width="9.625" style="306" customWidth="1"/>
    <col min="3087" max="3087" width="12.125" style="306" customWidth="1"/>
    <col min="3088" max="3088" width="2.125" style="306" customWidth="1"/>
    <col min="3089" max="3328" width="9" style="306"/>
    <col min="3329" max="3329" width="1.875" style="306" customWidth="1"/>
    <col min="3330" max="3330" width="3.5" style="306" customWidth="1"/>
    <col min="3331" max="3342" width="9.625" style="306" customWidth="1"/>
    <col min="3343" max="3343" width="12.125" style="306" customWidth="1"/>
    <col min="3344" max="3344" width="2.125" style="306" customWidth="1"/>
    <col min="3345" max="3584" width="9" style="306"/>
    <col min="3585" max="3585" width="1.875" style="306" customWidth="1"/>
    <col min="3586" max="3586" width="3.5" style="306" customWidth="1"/>
    <col min="3587" max="3598" width="9.625" style="306" customWidth="1"/>
    <col min="3599" max="3599" width="12.125" style="306" customWidth="1"/>
    <col min="3600" max="3600" width="2.125" style="306" customWidth="1"/>
    <col min="3601" max="3840" width="9" style="306"/>
    <col min="3841" max="3841" width="1.875" style="306" customWidth="1"/>
    <col min="3842" max="3842" width="3.5" style="306" customWidth="1"/>
    <col min="3843" max="3854" width="9.625" style="306" customWidth="1"/>
    <col min="3855" max="3855" width="12.125" style="306" customWidth="1"/>
    <col min="3856" max="3856" width="2.125" style="306" customWidth="1"/>
    <col min="3857" max="4096" width="9" style="306"/>
    <col min="4097" max="4097" width="1.875" style="306" customWidth="1"/>
    <col min="4098" max="4098" width="3.5" style="306" customWidth="1"/>
    <col min="4099" max="4110" width="9.625" style="306" customWidth="1"/>
    <col min="4111" max="4111" width="12.125" style="306" customWidth="1"/>
    <col min="4112" max="4112" width="2.125" style="306" customWidth="1"/>
    <col min="4113" max="4352" width="9" style="306"/>
    <col min="4353" max="4353" width="1.875" style="306" customWidth="1"/>
    <col min="4354" max="4354" width="3.5" style="306" customWidth="1"/>
    <col min="4355" max="4366" width="9.625" style="306" customWidth="1"/>
    <col min="4367" max="4367" width="12.125" style="306" customWidth="1"/>
    <col min="4368" max="4368" width="2.125" style="306" customWidth="1"/>
    <col min="4369" max="4608" width="9" style="306"/>
    <col min="4609" max="4609" width="1.875" style="306" customWidth="1"/>
    <col min="4610" max="4610" width="3.5" style="306" customWidth="1"/>
    <col min="4611" max="4622" width="9.625" style="306" customWidth="1"/>
    <col min="4623" max="4623" width="12.125" style="306" customWidth="1"/>
    <col min="4624" max="4624" width="2.125" style="306" customWidth="1"/>
    <col min="4625" max="4864" width="9" style="306"/>
    <col min="4865" max="4865" width="1.875" style="306" customWidth="1"/>
    <col min="4866" max="4866" width="3.5" style="306" customWidth="1"/>
    <col min="4867" max="4878" width="9.625" style="306" customWidth="1"/>
    <col min="4879" max="4879" width="12.125" style="306" customWidth="1"/>
    <col min="4880" max="4880" width="2.125" style="306" customWidth="1"/>
    <col min="4881" max="5120" width="9" style="306"/>
    <col min="5121" max="5121" width="1.875" style="306" customWidth="1"/>
    <col min="5122" max="5122" width="3.5" style="306" customWidth="1"/>
    <col min="5123" max="5134" width="9.625" style="306" customWidth="1"/>
    <col min="5135" max="5135" width="12.125" style="306" customWidth="1"/>
    <col min="5136" max="5136" width="2.125" style="306" customWidth="1"/>
    <col min="5137" max="5376" width="9" style="306"/>
    <col min="5377" max="5377" width="1.875" style="306" customWidth="1"/>
    <col min="5378" max="5378" width="3.5" style="306" customWidth="1"/>
    <col min="5379" max="5390" width="9.625" style="306" customWidth="1"/>
    <col min="5391" max="5391" width="12.125" style="306" customWidth="1"/>
    <col min="5392" max="5392" width="2.125" style="306" customWidth="1"/>
    <col min="5393" max="5632" width="9" style="306"/>
    <col min="5633" max="5633" width="1.875" style="306" customWidth="1"/>
    <col min="5634" max="5634" width="3.5" style="306" customWidth="1"/>
    <col min="5635" max="5646" width="9.625" style="306" customWidth="1"/>
    <col min="5647" max="5647" width="12.125" style="306" customWidth="1"/>
    <col min="5648" max="5648" width="2.125" style="306" customWidth="1"/>
    <col min="5649" max="5888" width="9" style="306"/>
    <col min="5889" max="5889" width="1.875" style="306" customWidth="1"/>
    <col min="5890" max="5890" width="3.5" style="306" customWidth="1"/>
    <col min="5891" max="5902" width="9.625" style="306" customWidth="1"/>
    <col min="5903" max="5903" width="12.125" style="306" customWidth="1"/>
    <col min="5904" max="5904" width="2.125" style="306" customWidth="1"/>
    <col min="5905" max="6144" width="9" style="306"/>
    <col min="6145" max="6145" width="1.875" style="306" customWidth="1"/>
    <col min="6146" max="6146" width="3.5" style="306" customWidth="1"/>
    <col min="6147" max="6158" width="9.625" style="306" customWidth="1"/>
    <col min="6159" max="6159" width="12.125" style="306" customWidth="1"/>
    <col min="6160" max="6160" width="2.125" style="306" customWidth="1"/>
    <col min="6161" max="6400" width="9" style="306"/>
    <col min="6401" max="6401" width="1.875" style="306" customWidth="1"/>
    <col min="6402" max="6402" width="3.5" style="306" customWidth="1"/>
    <col min="6403" max="6414" width="9.625" style="306" customWidth="1"/>
    <col min="6415" max="6415" width="12.125" style="306" customWidth="1"/>
    <col min="6416" max="6416" width="2.125" style="306" customWidth="1"/>
    <col min="6417" max="6656" width="9" style="306"/>
    <col min="6657" max="6657" width="1.875" style="306" customWidth="1"/>
    <col min="6658" max="6658" width="3.5" style="306" customWidth="1"/>
    <col min="6659" max="6670" width="9.625" style="306" customWidth="1"/>
    <col min="6671" max="6671" width="12.125" style="306" customWidth="1"/>
    <col min="6672" max="6672" width="2.125" style="306" customWidth="1"/>
    <col min="6673" max="6912" width="9" style="306"/>
    <col min="6913" max="6913" width="1.875" style="306" customWidth="1"/>
    <col min="6914" max="6914" width="3.5" style="306" customWidth="1"/>
    <col min="6915" max="6926" width="9.625" style="306" customWidth="1"/>
    <col min="6927" max="6927" width="12.125" style="306" customWidth="1"/>
    <col min="6928" max="6928" width="2.125" style="306" customWidth="1"/>
    <col min="6929" max="7168" width="9" style="306"/>
    <col min="7169" max="7169" width="1.875" style="306" customWidth="1"/>
    <col min="7170" max="7170" width="3.5" style="306" customWidth="1"/>
    <col min="7171" max="7182" width="9.625" style="306" customWidth="1"/>
    <col min="7183" max="7183" width="12.125" style="306" customWidth="1"/>
    <col min="7184" max="7184" width="2.125" style="306" customWidth="1"/>
    <col min="7185" max="7424" width="9" style="306"/>
    <col min="7425" max="7425" width="1.875" style="306" customWidth="1"/>
    <col min="7426" max="7426" width="3.5" style="306" customWidth="1"/>
    <col min="7427" max="7438" width="9.625" style="306" customWidth="1"/>
    <col min="7439" max="7439" width="12.125" style="306" customWidth="1"/>
    <col min="7440" max="7440" width="2.125" style="306" customWidth="1"/>
    <col min="7441" max="7680" width="9" style="306"/>
    <col min="7681" max="7681" width="1.875" style="306" customWidth="1"/>
    <col min="7682" max="7682" width="3.5" style="306" customWidth="1"/>
    <col min="7683" max="7694" width="9.625" style="306" customWidth="1"/>
    <col min="7695" max="7695" width="12.125" style="306" customWidth="1"/>
    <col min="7696" max="7696" width="2.125" style="306" customWidth="1"/>
    <col min="7697" max="7936" width="9" style="306"/>
    <col min="7937" max="7937" width="1.875" style="306" customWidth="1"/>
    <col min="7938" max="7938" width="3.5" style="306" customWidth="1"/>
    <col min="7939" max="7950" width="9.625" style="306" customWidth="1"/>
    <col min="7951" max="7951" width="12.125" style="306" customWidth="1"/>
    <col min="7952" max="7952" width="2.125" style="306" customWidth="1"/>
    <col min="7953" max="8192" width="9" style="306"/>
    <col min="8193" max="8193" width="1.875" style="306" customWidth="1"/>
    <col min="8194" max="8194" width="3.5" style="306" customWidth="1"/>
    <col min="8195" max="8206" width="9.625" style="306" customWidth="1"/>
    <col min="8207" max="8207" width="12.125" style="306" customWidth="1"/>
    <col min="8208" max="8208" width="2.125" style="306" customWidth="1"/>
    <col min="8209" max="8448" width="9" style="306"/>
    <col min="8449" max="8449" width="1.875" style="306" customWidth="1"/>
    <col min="8450" max="8450" width="3.5" style="306" customWidth="1"/>
    <col min="8451" max="8462" width="9.625" style="306" customWidth="1"/>
    <col min="8463" max="8463" width="12.125" style="306" customWidth="1"/>
    <col min="8464" max="8464" width="2.125" style="306" customWidth="1"/>
    <col min="8465" max="8704" width="9" style="306"/>
    <col min="8705" max="8705" width="1.875" style="306" customWidth="1"/>
    <col min="8706" max="8706" width="3.5" style="306" customWidth="1"/>
    <col min="8707" max="8718" width="9.625" style="306" customWidth="1"/>
    <col min="8719" max="8719" width="12.125" style="306" customWidth="1"/>
    <col min="8720" max="8720" width="2.125" style="306" customWidth="1"/>
    <col min="8721" max="8960" width="9" style="306"/>
    <col min="8961" max="8961" width="1.875" style="306" customWidth="1"/>
    <col min="8962" max="8962" width="3.5" style="306" customWidth="1"/>
    <col min="8963" max="8974" width="9.625" style="306" customWidth="1"/>
    <col min="8975" max="8975" width="12.125" style="306" customWidth="1"/>
    <col min="8976" max="8976" width="2.125" style="306" customWidth="1"/>
    <col min="8977" max="9216" width="9" style="306"/>
    <col min="9217" max="9217" width="1.875" style="306" customWidth="1"/>
    <col min="9218" max="9218" width="3.5" style="306" customWidth="1"/>
    <col min="9219" max="9230" width="9.625" style="306" customWidth="1"/>
    <col min="9231" max="9231" width="12.125" style="306" customWidth="1"/>
    <col min="9232" max="9232" width="2.125" style="306" customWidth="1"/>
    <col min="9233" max="9472" width="9" style="306"/>
    <col min="9473" max="9473" width="1.875" style="306" customWidth="1"/>
    <col min="9474" max="9474" width="3.5" style="306" customWidth="1"/>
    <col min="9475" max="9486" width="9.625" style="306" customWidth="1"/>
    <col min="9487" max="9487" width="12.125" style="306" customWidth="1"/>
    <col min="9488" max="9488" width="2.125" style="306" customWidth="1"/>
    <col min="9489" max="9728" width="9" style="306"/>
    <col min="9729" max="9729" width="1.875" style="306" customWidth="1"/>
    <col min="9730" max="9730" width="3.5" style="306" customWidth="1"/>
    <col min="9731" max="9742" width="9.625" style="306" customWidth="1"/>
    <col min="9743" max="9743" width="12.125" style="306" customWidth="1"/>
    <col min="9744" max="9744" width="2.125" style="306" customWidth="1"/>
    <col min="9745" max="9984" width="9" style="306"/>
    <col min="9985" max="9985" width="1.875" style="306" customWidth="1"/>
    <col min="9986" max="9986" width="3.5" style="306" customWidth="1"/>
    <col min="9987" max="9998" width="9.625" style="306" customWidth="1"/>
    <col min="9999" max="9999" width="12.125" style="306" customWidth="1"/>
    <col min="10000" max="10000" width="2.125" style="306" customWidth="1"/>
    <col min="10001" max="10240" width="9" style="306"/>
    <col min="10241" max="10241" width="1.875" style="306" customWidth="1"/>
    <col min="10242" max="10242" width="3.5" style="306" customWidth="1"/>
    <col min="10243" max="10254" width="9.625" style="306" customWidth="1"/>
    <col min="10255" max="10255" width="12.125" style="306" customWidth="1"/>
    <col min="10256" max="10256" width="2.125" style="306" customWidth="1"/>
    <col min="10257" max="10496" width="9" style="306"/>
    <col min="10497" max="10497" width="1.875" style="306" customWidth="1"/>
    <col min="10498" max="10498" width="3.5" style="306" customWidth="1"/>
    <col min="10499" max="10510" width="9.625" style="306" customWidth="1"/>
    <col min="10511" max="10511" width="12.125" style="306" customWidth="1"/>
    <col min="10512" max="10512" width="2.125" style="306" customWidth="1"/>
    <col min="10513" max="10752" width="9" style="306"/>
    <col min="10753" max="10753" width="1.875" style="306" customWidth="1"/>
    <col min="10754" max="10754" width="3.5" style="306" customWidth="1"/>
    <col min="10755" max="10766" width="9.625" style="306" customWidth="1"/>
    <col min="10767" max="10767" width="12.125" style="306" customWidth="1"/>
    <col min="10768" max="10768" width="2.125" style="306" customWidth="1"/>
    <col min="10769" max="11008" width="9" style="306"/>
    <col min="11009" max="11009" width="1.875" style="306" customWidth="1"/>
    <col min="11010" max="11010" width="3.5" style="306" customWidth="1"/>
    <col min="11011" max="11022" width="9.625" style="306" customWidth="1"/>
    <col min="11023" max="11023" width="12.125" style="306" customWidth="1"/>
    <col min="11024" max="11024" width="2.125" style="306" customWidth="1"/>
    <col min="11025" max="11264" width="9" style="306"/>
    <col min="11265" max="11265" width="1.875" style="306" customWidth="1"/>
    <col min="11266" max="11266" width="3.5" style="306" customWidth="1"/>
    <col min="11267" max="11278" width="9.625" style="306" customWidth="1"/>
    <col min="11279" max="11279" width="12.125" style="306" customWidth="1"/>
    <col min="11280" max="11280" width="2.125" style="306" customWidth="1"/>
    <col min="11281" max="11520" width="9" style="306"/>
    <col min="11521" max="11521" width="1.875" style="306" customWidth="1"/>
    <col min="11522" max="11522" width="3.5" style="306" customWidth="1"/>
    <col min="11523" max="11534" width="9.625" style="306" customWidth="1"/>
    <col min="11535" max="11535" width="12.125" style="306" customWidth="1"/>
    <col min="11536" max="11536" width="2.125" style="306" customWidth="1"/>
    <col min="11537" max="11776" width="9" style="306"/>
    <col min="11777" max="11777" width="1.875" style="306" customWidth="1"/>
    <col min="11778" max="11778" width="3.5" style="306" customWidth="1"/>
    <col min="11779" max="11790" width="9.625" style="306" customWidth="1"/>
    <col min="11791" max="11791" width="12.125" style="306" customWidth="1"/>
    <col min="11792" max="11792" width="2.125" style="306" customWidth="1"/>
    <col min="11793" max="12032" width="9" style="306"/>
    <col min="12033" max="12033" width="1.875" style="306" customWidth="1"/>
    <col min="12034" max="12034" width="3.5" style="306" customWidth="1"/>
    <col min="12035" max="12046" width="9.625" style="306" customWidth="1"/>
    <col min="12047" max="12047" width="12.125" style="306" customWidth="1"/>
    <col min="12048" max="12048" width="2.125" style="306" customWidth="1"/>
    <col min="12049" max="12288" width="9" style="306"/>
    <col min="12289" max="12289" width="1.875" style="306" customWidth="1"/>
    <col min="12290" max="12290" width="3.5" style="306" customWidth="1"/>
    <col min="12291" max="12302" width="9.625" style="306" customWidth="1"/>
    <col min="12303" max="12303" width="12.125" style="306" customWidth="1"/>
    <col min="12304" max="12304" width="2.125" style="306" customWidth="1"/>
    <col min="12305" max="12544" width="9" style="306"/>
    <col min="12545" max="12545" width="1.875" style="306" customWidth="1"/>
    <col min="12546" max="12546" width="3.5" style="306" customWidth="1"/>
    <col min="12547" max="12558" width="9.625" style="306" customWidth="1"/>
    <col min="12559" max="12559" width="12.125" style="306" customWidth="1"/>
    <col min="12560" max="12560" width="2.125" style="306" customWidth="1"/>
    <col min="12561" max="12800" width="9" style="306"/>
    <col min="12801" max="12801" width="1.875" style="306" customWidth="1"/>
    <col min="12802" max="12802" width="3.5" style="306" customWidth="1"/>
    <col min="12803" max="12814" width="9.625" style="306" customWidth="1"/>
    <col min="12815" max="12815" width="12.125" style="306" customWidth="1"/>
    <col min="12816" max="12816" width="2.125" style="306" customWidth="1"/>
    <col min="12817" max="13056" width="9" style="306"/>
    <col min="13057" max="13057" width="1.875" style="306" customWidth="1"/>
    <col min="13058" max="13058" width="3.5" style="306" customWidth="1"/>
    <col min="13059" max="13070" width="9.625" style="306" customWidth="1"/>
    <col min="13071" max="13071" width="12.125" style="306" customWidth="1"/>
    <col min="13072" max="13072" width="2.125" style="306" customWidth="1"/>
    <col min="13073" max="13312" width="9" style="306"/>
    <col min="13313" max="13313" width="1.875" style="306" customWidth="1"/>
    <col min="13314" max="13314" width="3.5" style="306" customWidth="1"/>
    <col min="13315" max="13326" width="9.625" style="306" customWidth="1"/>
    <col min="13327" max="13327" width="12.125" style="306" customWidth="1"/>
    <col min="13328" max="13328" width="2.125" style="306" customWidth="1"/>
    <col min="13329" max="13568" width="9" style="306"/>
    <col min="13569" max="13569" width="1.875" style="306" customWidth="1"/>
    <col min="13570" max="13570" width="3.5" style="306" customWidth="1"/>
    <col min="13571" max="13582" width="9.625" style="306" customWidth="1"/>
    <col min="13583" max="13583" width="12.125" style="306" customWidth="1"/>
    <col min="13584" max="13584" width="2.125" style="306" customWidth="1"/>
    <col min="13585" max="13824" width="9" style="306"/>
    <col min="13825" max="13825" width="1.875" style="306" customWidth="1"/>
    <col min="13826" max="13826" width="3.5" style="306" customWidth="1"/>
    <col min="13827" max="13838" width="9.625" style="306" customWidth="1"/>
    <col min="13839" max="13839" width="12.125" style="306" customWidth="1"/>
    <col min="13840" max="13840" width="2.125" style="306" customWidth="1"/>
    <col min="13841" max="14080" width="9" style="306"/>
    <col min="14081" max="14081" width="1.875" style="306" customWidth="1"/>
    <col min="14082" max="14082" width="3.5" style="306" customWidth="1"/>
    <col min="14083" max="14094" width="9.625" style="306" customWidth="1"/>
    <col min="14095" max="14095" width="12.125" style="306" customWidth="1"/>
    <col min="14096" max="14096" width="2.125" style="306" customWidth="1"/>
    <col min="14097" max="14336" width="9" style="306"/>
    <col min="14337" max="14337" width="1.875" style="306" customWidth="1"/>
    <col min="14338" max="14338" width="3.5" style="306" customWidth="1"/>
    <col min="14339" max="14350" width="9.625" style="306" customWidth="1"/>
    <col min="14351" max="14351" width="12.125" style="306" customWidth="1"/>
    <col min="14352" max="14352" width="2.125" style="306" customWidth="1"/>
    <col min="14353" max="14592" width="9" style="306"/>
    <col min="14593" max="14593" width="1.875" style="306" customWidth="1"/>
    <col min="14594" max="14594" width="3.5" style="306" customWidth="1"/>
    <col min="14595" max="14606" width="9.625" style="306" customWidth="1"/>
    <col min="14607" max="14607" width="12.125" style="306" customWidth="1"/>
    <col min="14608" max="14608" width="2.125" style="306" customWidth="1"/>
    <col min="14609" max="14848" width="9" style="306"/>
    <col min="14849" max="14849" width="1.875" style="306" customWidth="1"/>
    <col min="14850" max="14850" width="3.5" style="306" customWidth="1"/>
    <col min="14851" max="14862" width="9.625" style="306" customWidth="1"/>
    <col min="14863" max="14863" width="12.125" style="306" customWidth="1"/>
    <col min="14864" max="14864" width="2.125" style="306" customWidth="1"/>
    <col min="14865" max="15104" width="9" style="306"/>
    <col min="15105" max="15105" width="1.875" style="306" customWidth="1"/>
    <col min="15106" max="15106" width="3.5" style="306" customWidth="1"/>
    <col min="15107" max="15118" width="9.625" style="306" customWidth="1"/>
    <col min="15119" max="15119" width="12.125" style="306" customWidth="1"/>
    <col min="15120" max="15120" width="2.125" style="306" customWidth="1"/>
    <col min="15121" max="15360" width="9" style="306"/>
    <col min="15361" max="15361" width="1.875" style="306" customWidth="1"/>
    <col min="15362" max="15362" width="3.5" style="306" customWidth="1"/>
    <col min="15363" max="15374" width="9.625" style="306" customWidth="1"/>
    <col min="15375" max="15375" width="12.125" style="306" customWidth="1"/>
    <col min="15376" max="15376" width="2.125" style="306" customWidth="1"/>
    <col min="15377" max="15616" width="9" style="306"/>
    <col min="15617" max="15617" width="1.875" style="306" customWidth="1"/>
    <col min="15618" max="15618" width="3.5" style="306" customWidth="1"/>
    <col min="15619" max="15630" width="9.625" style="306" customWidth="1"/>
    <col min="15631" max="15631" width="12.125" style="306" customWidth="1"/>
    <col min="15632" max="15632" width="2.125" style="306" customWidth="1"/>
    <col min="15633" max="15872" width="9" style="306"/>
    <col min="15873" max="15873" width="1.875" style="306" customWidth="1"/>
    <col min="15874" max="15874" width="3.5" style="306" customWidth="1"/>
    <col min="15875" max="15886" width="9.625" style="306" customWidth="1"/>
    <col min="15887" max="15887" width="12.125" style="306" customWidth="1"/>
    <col min="15888" max="15888" width="2.125" style="306" customWidth="1"/>
    <col min="15889" max="16128" width="9" style="306"/>
    <col min="16129" max="16129" width="1.875" style="306" customWidth="1"/>
    <col min="16130" max="16130" width="3.5" style="306" customWidth="1"/>
    <col min="16131" max="16142" width="9.625" style="306" customWidth="1"/>
    <col min="16143" max="16143" width="12.125" style="306" customWidth="1"/>
    <col min="16144" max="16144" width="2.125" style="306" customWidth="1"/>
    <col min="16145" max="16384" width="9" style="306"/>
  </cols>
  <sheetData>
    <row r="1" spans="2:17" ht="15" customHeight="1">
      <c r="B1" s="306" t="s">
        <v>549</v>
      </c>
      <c r="O1" s="307" t="s">
        <v>550</v>
      </c>
    </row>
    <row r="2" spans="2:17" ht="30" customHeight="1">
      <c r="B2" s="807" t="s">
        <v>551</v>
      </c>
      <c r="C2" s="807"/>
      <c r="D2" s="807"/>
      <c r="E2" s="807"/>
      <c r="F2" s="807"/>
      <c r="G2" s="807"/>
      <c r="H2" s="807"/>
      <c r="I2" s="807"/>
      <c r="J2" s="807"/>
      <c r="K2" s="807"/>
      <c r="L2" s="807"/>
      <c r="M2" s="807"/>
      <c r="N2" s="807"/>
      <c r="O2" s="807"/>
      <c r="P2" s="807"/>
    </row>
    <row r="3" spans="2:17" ht="15" customHeight="1">
      <c r="B3" s="308"/>
      <c r="L3" s="309"/>
      <c r="M3" s="309"/>
      <c r="N3" s="309"/>
      <c r="O3" s="309"/>
      <c r="P3" s="347"/>
    </row>
    <row r="4" spans="2:17" ht="41.25" customHeight="1">
      <c r="B4" s="310"/>
      <c r="C4" s="808" t="s">
        <v>552</v>
      </c>
      <c r="D4" s="809"/>
      <c r="E4" s="809"/>
      <c r="F4" s="809"/>
      <c r="G4" s="809"/>
      <c r="H4" s="809"/>
      <c r="I4" s="809"/>
      <c r="J4" s="809"/>
      <c r="K4" s="809"/>
      <c r="L4" s="809"/>
      <c r="M4" s="809"/>
      <c r="N4" s="809"/>
      <c r="O4" s="809"/>
      <c r="P4" s="311"/>
      <c r="Q4" s="311"/>
    </row>
    <row r="5" spans="2:17" ht="15" customHeight="1">
      <c r="B5" s="312"/>
      <c r="C5" s="810" t="s">
        <v>553</v>
      </c>
      <c r="D5" s="810"/>
      <c r="E5" s="810"/>
      <c r="F5" s="810"/>
      <c r="G5" s="810"/>
      <c r="H5" s="810"/>
      <c r="I5" s="810"/>
      <c r="J5" s="810"/>
      <c r="K5" s="810"/>
      <c r="L5" s="811"/>
      <c r="M5" s="811"/>
      <c r="N5" s="811"/>
      <c r="O5" s="811"/>
      <c r="P5" s="811"/>
    </row>
    <row r="6" spans="2:17" ht="15" customHeight="1">
      <c r="B6" s="312"/>
      <c r="C6" s="810" t="s">
        <v>554</v>
      </c>
      <c r="D6" s="810"/>
      <c r="E6" s="810"/>
      <c r="F6" s="810"/>
      <c r="G6" s="810"/>
      <c r="H6" s="810"/>
      <c r="I6" s="810"/>
      <c r="J6" s="810"/>
      <c r="K6" s="810"/>
      <c r="L6" s="811"/>
      <c r="M6" s="811"/>
      <c r="N6" s="811"/>
      <c r="O6" s="811"/>
      <c r="P6" s="811"/>
    </row>
    <row r="7" spans="2:17" ht="15" customHeight="1">
      <c r="C7" s="313"/>
      <c r="D7" s="313"/>
      <c r="E7" s="313"/>
      <c r="F7" s="313"/>
      <c r="G7" s="313"/>
      <c r="H7" s="313"/>
      <c r="I7" s="313"/>
      <c r="J7" s="313"/>
      <c r="K7" s="313"/>
      <c r="L7" s="314"/>
      <c r="M7" s="314"/>
      <c r="N7" s="314"/>
      <c r="O7" s="314"/>
      <c r="P7" s="314"/>
      <c r="Q7" s="314"/>
    </row>
    <row r="8" spans="2:17" ht="22.9" customHeight="1">
      <c r="B8" s="812" t="s">
        <v>580</v>
      </c>
      <c r="C8" s="812"/>
      <c r="D8" s="812"/>
      <c r="E8" s="812"/>
      <c r="F8" s="812"/>
      <c r="G8" s="812"/>
      <c r="H8" s="812"/>
      <c r="I8" s="812"/>
      <c r="J8" s="812"/>
      <c r="K8" s="812"/>
      <c r="L8" s="314"/>
      <c r="M8" s="314"/>
      <c r="N8" s="314"/>
      <c r="O8" s="314"/>
      <c r="P8" s="314"/>
      <c r="Q8" s="314"/>
    </row>
    <row r="9" spans="2:17" ht="24.6" customHeight="1">
      <c r="B9" s="351" t="s">
        <v>581</v>
      </c>
      <c r="C9" s="348" t="s">
        <v>555</v>
      </c>
    </row>
    <row r="10" spans="2:17" ht="39" customHeight="1">
      <c r="C10" s="813" t="s">
        <v>556</v>
      </c>
      <c r="D10" s="813"/>
      <c r="E10" s="813"/>
      <c r="F10" s="813"/>
      <c r="G10" s="813"/>
      <c r="H10" s="813"/>
      <c r="I10" s="813"/>
      <c r="J10" s="813"/>
      <c r="K10" s="813"/>
      <c r="L10" s="345"/>
      <c r="M10" s="345"/>
      <c r="N10" s="345"/>
      <c r="O10" s="345"/>
      <c r="P10" s="313"/>
    </row>
    <row r="11" spans="2:17" s="315" customFormat="1" ht="30" customHeight="1">
      <c r="C11" s="814" t="s">
        <v>582</v>
      </c>
      <c r="D11" s="814"/>
      <c r="E11" s="316" t="s">
        <v>391</v>
      </c>
      <c r="F11" s="316" t="s">
        <v>391</v>
      </c>
      <c r="G11" s="316" t="s">
        <v>391</v>
      </c>
      <c r="H11" s="316" t="s">
        <v>391</v>
      </c>
      <c r="I11" s="316" t="s">
        <v>391</v>
      </c>
      <c r="J11" s="316" t="s">
        <v>391</v>
      </c>
      <c r="K11" s="317" t="s">
        <v>557</v>
      </c>
      <c r="L11" s="318"/>
      <c r="M11" s="318"/>
      <c r="N11" s="318"/>
      <c r="O11" s="318"/>
      <c r="P11" s="318"/>
    </row>
    <row r="12" spans="2:17" s="315" customFormat="1" ht="100.15" customHeight="1">
      <c r="C12" s="783" t="s">
        <v>583</v>
      </c>
      <c r="D12" s="784"/>
      <c r="E12" s="352"/>
      <c r="F12" s="352"/>
      <c r="G12" s="352"/>
      <c r="H12" s="352"/>
      <c r="I12" s="352"/>
      <c r="J12" s="352"/>
      <c r="K12" s="353">
        <f>SUM(E12:J12)</f>
        <v>0</v>
      </c>
      <c r="L12" s="319" t="s">
        <v>558</v>
      </c>
    </row>
    <row r="13" spans="2:17" s="315" customFormat="1" ht="40.15" customHeight="1">
      <c r="C13" s="783" t="s">
        <v>584</v>
      </c>
      <c r="D13" s="784"/>
      <c r="E13" s="352"/>
      <c r="F13" s="352"/>
      <c r="G13" s="352"/>
      <c r="H13" s="352"/>
      <c r="I13" s="352"/>
      <c r="J13" s="352"/>
      <c r="K13" s="353">
        <f>SUM(E13:J13)</f>
        <v>0</v>
      </c>
      <c r="L13" s="319" t="s">
        <v>558</v>
      </c>
    </row>
    <row r="14" spans="2:17" s="315" customFormat="1" ht="40.15" customHeight="1">
      <c r="C14" s="815" t="s">
        <v>585</v>
      </c>
      <c r="D14" s="816"/>
      <c r="E14" s="352"/>
      <c r="F14" s="352"/>
      <c r="G14" s="352"/>
      <c r="H14" s="352"/>
      <c r="I14" s="352"/>
      <c r="J14" s="352"/>
      <c r="K14" s="353">
        <f>SUM(E14:J14)</f>
        <v>0</v>
      </c>
      <c r="L14" s="319" t="s">
        <v>558</v>
      </c>
    </row>
    <row r="15" spans="2:17" s="315" customFormat="1" ht="40.15" customHeight="1">
      <c r="C15" s="806" t="s">
        <v>586</v>
      </c>
      <c r="D15" s="787"/>
      <c r="E15" s="353">
        <f>E13-E14</f>
        <v>0</v>
      </c>
      <c r="F15" s="353">
        <f t="shared" ref="F15:J15" si="0">F13-F14</f>
        <v>0</v>
      </c>
      <c r="G15" s="353">
        <f t="shared" si="0"/>
        <v>0</v>
      </c>
      <c r="H15" s="353">
        <f t="shared" si="0"/>
        <v>0</v>
      </c>
      <c r="I15" s="353">
        <f t="shared" si="0"/>
        <v>0</v>
      </c>
      <c r="J15" s="353">
        <f t="shared" si="0"/>
        <v>0</v>
      </c>
      <c r="K15" s="353">
        <f>SUM(E15:J15)</f>
        <v>0</v>
      </c>
      <c r="L15" s="319" t="s">
        <v>558</v>
      </c>
    </row>
    <row r="16" spans="2:17" s="315" customFormat="1" ht="39" customHeight="1">
      <c r="C16" s="786" t="s">
        <v>587</v>
      </c>
      <c r="D16" s="787"/>
      <c r="E16" s="354">
        <f>IFERROR(ROUNDDOWN(E12/E15*100,2),0)</f>
        <v>0</v>
      </c>
      <c r="F16" s="354">
        <f t="shared" ref="F16:K16" si="1">IFERROR(ROUNDDOWN(F12/F15*100,2),0)</f>
        <v>0</v>
      </c>
      <c r="G16" s="354">
        <f t="shared" si="1"/>
        <v>0</v>
      </c>
      <c r="H16" s="354">
        <f t="shared" si="1"/>
        <v>0</v>
      </c>
      <c r="I16" s="354">
        <f t="shared" si="1"/>
        <v>0</v>
      </c>
      <c r="J16" s="354">
        <f t="shared" si="1"/>
        <v>0</v>
      </c>
      <c r="K16" s="354">
        <f t="shared" si="1"/>
        <v>0</v>
      </c>
      <c r="L16" s="320" t="s">
        <v>588</v>
      </c>
      <c r="M16" s="321"/>
      <c r="N16" s="355" t="str">
        <f>IF(K16&gt;50,"20",IF(AND(K16&lt;=50,K16&gt;30),"10","0"))</f>
        <v>0</v>
      </c>
      <c r="O16" s="319" t="s">
        <v>559</v>
      </c>
      <c r="P16" s="322"/>
    </row>
    <row r="17" spans="2:16" s="315" customFormat="1" ht="15" customHeight="1">
      <c r="C17" s="323"/>
      <c r="D17" s="324"/>
      <c r="E17" s="325"/>
      <c r="F17" s="325"/>
      <c r="G17" s="325"/>
      <c r="H17" s="325"/>
      <c r="I17" s="325"/>
      <c r="J17" s="356"/>
      <c r="K17" s="357"/>
      <c r="L17" s="358"/>
      <c r="M17" s="325"/>
      <c r="N17" s="325"/>
      <c r="O17" s="325"/>
      <c r="P17" s="325"/>
    </row>
    <row r="18" spans="2:16" s="315" customFormat="1" ht="15" customHeight="1">
      <c r="C18" s="323"/>
      <c r="D18" s="324"/>
      <c r="E18" s="325"/>
      <c r="F18" s="325"/>
      <c r="G18" s="325"/>
      <c r="H18" s="325"/>
      <c r="I18" s="325"/>
      <c r="J18" s="325"/>
      <c r="K18" s="325"/>
      <c r="L18" s="325"/>
      <c r="M18" s="325"/>
      <c r="N18" s="325"/>
      <c r="O18" s="325"/>
      <c r="P18" s="325"/>
    </row>
    <row r="19" spans="2:16" s="315" customFormat="1" ht="15" customHeight="1">
      <c r="C19" s="359" t="s">
        <v>590</v>
      </c>
      <c r="D19" s="802" t="s">
        <v>591</v>
      </c>
      <c r="E19" s="802"/>
      <c r="F19" s="802"/>
      <c r="G19" s="802"/>
      <c r="H19" s="802"/>
      <c r="I19" s="802"/>
      <c r="J19" s="802"/>
      <c r="K19" s="802"/>
      <c r="L19" s="802"/>
      <c r="M19" s="803"/>
      <c r="N19" s="325"/>
      <c r="O19" s="325"/>
      <c r="P19" s="325"/>
    </row>
    <row r="20" spans="2:16" s="315" customFormat="1" ht="30" customHeight="1">
      <c r="C20" s="359" t="s">
        <v>592</v>
      </c>
      <c r="D20" s="804" t="s">
        <v>593</v>
      </c>
      <c r="E20" s="804"/>
      <c r="F20" s="804"/>
      <c r="G20" s="804"/>
      <c r="H20" s="804"/>
      <c r="I20" s="804"/>
      <c r="J20" s="804"/>
      <c r="K20" s="804"/>
      <c r="L20" s="804"/>
      <c r="M20" s="805"/>
      <c r="N20" s="325"/>
      <c r="O20" s="325"/>
      <c r="P20" s="325"/>
    </row>
    <row r="21" spans="2:16" s="315" customFormat="1" ht="30" customHeight="1">
      <c r="C21" s="359" t="s">
        <v>594</v>
      </c>
      <c r="D21" s="804" t="s">
        <v>595</v>
      </c>
      <c r="E21" s="804" t="s">
        <v>596</v>
      </c>
      <c r="F21" s="804"/>
      <c r="G21" s="804"/>
      <c r="H21" s="804"/>
      <c r="I21" s="804"/>
      <c r="J21" s="804"/>
      <c r="K21" s="804"/>
      <c r="L21" s="804"/>
      <c r="M21" s="805"/>
      <c r="N21" s="325"/>
      <c r="O21" s="325"/>
      <c r="P21" s="325"/>
    </row>
    <row r="23" spans="2:16" ht="19.899999999999999" customHeight="1">
      <c r="B23" s="351" t="s">
        <v>597</v>
      </c>
      <c r="C23" s="348" t="s">
        <v>598</v>
      </c>
    </row>
    <row r="24" spans="2:16" ht="19.899999999999999" customHeight="1">
      <c r="C24" s="796" t="s">
        <v>599</v>
      </c>
      <c r="D24" s="796"/>
      <c r="E24" s="796"/>
      <c r="F24" s="796"/>
      <c r="G24" s="796"/>
      <c r="H24" s="796"/>
      <c r="I24" s="796"/>
      <c r="J24" s="796"/>
      <c r="K24" s="796"/>
      <c r="L24" s="796"/>
      <c r="M24" s="796"/>
      <c r="N24" s="796"/>
      <c r="O24" s="796"/>
      <c r="P24" s="326"/>
    </row>
    <row r="25" spans="2:16" ht="25.5" customHeight="1">
      <c r="C25" s="797"/>
      <c r="D25" s="797"/>
      <c r="E25" s="797"/>
      <c r="F25" s="797"/>
      <c r="G25" s="797"/>
      <c r="H25" s="327" t="s">
        <v>391</v>
      </c>
      <c r="I25" s="327" t="s">
        <v>391</v>
      </c>
      <c r="J25" s="327" t="s">
        <v>391</v>
      </c>
      <c r="K25" s="328" t="s">
        <v>560</v>
      </c>
    </row>
    <row r="26" spans="2:16" ht="40.15" customHeight="1">
      <c r="C26" s="783" t="s">
        <v>600</v>
      </c>
      <c r="D26" s="784"/>
      <c r="E26" s="784"/>
      <c r="F26" s="784"/>
      <c r="G26" s="784"/>
      <c r="H26" s="352"/>
      <c r="I26" s="352"/>
      <c r="J26" s="352"/>
      <c r="K26" s="353">
        <f>SUM(H26:J26)</f>
        <v>0</v>
      </c>
      <c r="L26" s="319" t="s">
        <v>558</v>
      </c>
    </row>
    <row r="27" spans="2:16" ht="40.15" customHeight="1">
      <c r="C27" s="783" t="s">
        <v>601</v>
      </c>
      <c r="D27" s="784"/>
      <c r="E27" s="784"/>
      <c r="F27" s="785"/>
      <c r="G27" s="785"/>
      <c r="H27" s="352"/>
      <c r="I27" s="352"/>
      <c r="J27" s="352"/>
      <c r="K27" s="353">
        <f>SUM(H27:J27)</f>
        <v>0</v>
      </c>
      <c r="L27" s="319" t="s">
        <v>558</v>
      </c>
    </row>
    <row r="28" spans="2:16" ht="40.15" customHeight="1">
      <c r="C28" s="783" t="s">
        <v>602</v>
      </c>
      <c r="D28" s="784"/>
      <c r="E28" s="784"/>
      <c r="F28" s="785"/>
      <c r="G28" s="785"/>
      <c r="H28" s="352"/>
      <c r="I28" s="352"/>
      <c r="J28" s="352"/>
      <c r="K28" s="353">
        <f>SUM(H28:J28)</f>
        <v>0</v>
      </c>
      <c r="L28" s="319" t="s">
        <v>558</v>
      </c>
    </row>
    <row r="29" spans="2:16" ht="40.15" customHeight="1">
      <c r="C29" s="806" t="s">
        <v>603</v>
      </c>
      <c r="D29" s="787"/>
      <c r="E29" s="785"/>
      <c r="F29" s="785"/>
      <c r="G29" s="785"/>
      <c r="H29" s="353">
        <f>(H27+H28)/2</f>
        <v>0</v>
      </c>
      <c r="I29" s="353">
        <f>(I27+I28)/2</f>
        <v>0</v>
      </c>
      <c r="J29" s="353">
        <f>(J27+J28)/2</f>
        <v>0</v>
      </c>
      <c r="K29" s="353">
        <f>(K27+K28)/2</f>
        <v>0</v>
      </c>
    </row>
    <row r="30" spans="2:16" ht="40.15" customHeight="1">
      <c r="C30" s="806" t="s">
        <v>561</v>
      </c>
      <c r="D30" s="787"/>
      <c r="E30" s="785"/>
      <c r="F30" s="785"/>
      <c r="G30" s="785"/>
      <c r="H30" s="353">
        <f>IFERROR(H26/H29,0)</f>
        <v>0</v>
      </c>
      <c r="I30" s="353">
        <f>IFERROR(I26/I29,0)</f>
        <v>0</v>
      </c>
      <c r="J30" s="353">
        <f>IFERROR(J26/J29,0)</f>
        <v>0</v>
      </c>
      <c r="K30" s="353">
        <f>IFERROR(K26/K29,0)</f>
        <v>0</v>
      </c>
    </row>
    <row r="31" spans="2:16" ht="15" customHeight="1">
      <c r="C31" s="323"/>
      <c r="D31" s="324"/>
      <c r="E31" s="329"/>
      <c r="F31" s="330"/>
      <c r="G31" s="330"/>
      <c r="H31" s="330"/>
      <c r="I31" s="330"/>
      <c r="J31" s="331"/>
    </row>
    <row r="32" spans="2:16" ht="30" customHeight="1">
      <c r="D32" s="308">
        <v>30.4</v>
      </c>
      <c r="E32" s="308" t="s">
        <v>604</v>
      </c>
      <c r="F32" s="801" t="s">
        <v>605</v>
      </c>
      <c r="G32" s="801"/>
      <c r="H32" s="360">
        <f>K30</f>
        <v>0</v>
      </c>
      <c r="I32" s="308" t="s">
        <v>606</v>
      </c>
      <c r="J32" s="361">
        <f>IFERROR(ROUNDDOWN(D32/H32*100,2),0)</f>
        <v>0</v>
      </c>
      <c r="K32" s="320" t="s">
        <v>607</v>
      </c>
      <c r="N32" s="355" t="str">
        <f>IF(J32&gt;=10,"20",IF(AND(J32&lt;10,J32&gt;=5),"10","0"))</f>
        <v>0</v>
      </c>
      <c r="O32" s="319" t="s">
        <v>559</v>
      </c>
    </row>
    <row r="33" spans="2:17" s="315" customFormat="1">
      <c r="C33" s="323"/>
      <c r="D33" s="324"/>
      <c r="E33" s="325"/>
      <c r="F33" s="325"/>
      <c r="G33" s="325"/>
      <c r="H33" s="325"/>
      <c r="I33" s="325"/>
      <c r="J33" s="358" t="s">
        <v>608</v>
      </c>
      <c r="K33" s="325"/>
      <c r="L33" s="325"/>
      <c r="M33" s="325"/>
      <c r="N33" s="325"/>
      <c r="O33" s="325"/>
      <c r="P33" s="325"/>
      <c r="Q33" s="322"/>
    </row>
    <row r="34" spans="2:17" s="315" customFormat="1">
      <c r="C34" s="323"/>
      <c r="D34" s="324"/>
      <c r="E34" s="325"/>
      <c r="F34" s="325"/>
      <c r="G34" s="325"/>
      <c r="H34" s="325"/>
      <c r="I34" s="356"/>
      <c r="J34" s="357"/>
      <c r="K34" s="358"/>
      <c r="L34" s="325"/>
      <c r="M34" s="325"/>
      <c r="N34" s="325"/>
      <c r="O34" s="325"/>
      <c r="P34" s="325"/>
      <c r="Q34" s="322"/>
    </row>
    <row r="35" spans="2:17" s="315" customFormat="1" ht="30" customHeight="1">
      <c r="C35" s="359" t="s">
        <v>609</v>
      </c>
      <c r="D35" s="790" t="s">
        <v>610</v>
      </c>
      <c r="E35" s="790"/>
      <c r="F35" s="790"/>
      <c r="G35" s="790"/>
      <c r="H35" s="790"/>
      <c r="I35" s="790"/>
      <c r="J35" s="790"/>
      <c r="K35" s="790"/>
      <c r="L35" s="790"/>
      <c r="M35" s="791"/>
      <c r="N35" s="325"/>
      <c r="O35" s="325"/>
      <c r="P35" s="325"/>
      <c r="Q35" s="322"/>
    </row>
    <row r="36" spans="2:17" s="315" customFormat="1" ht="64.900000000000006" customHeight="1">
      <c r="C36" s="359" t="s">
        <v>611</v>
      </c>
      <c r="D36" s="790" t="s">
        <v>612</v>
      </c>
      <c r="E36" s="790" t="s">
        <v>613</v>
      </c>
      <c r="F36" s="790"/>
      <c r="G36" s="790"/>
      <c r="H36" s="790"/>
      <c r="I36" s="790"/>
      <c r="J36" s="790"/>
      <c r="K36" s="790"/>
      <c r="L36" s="790"/>
      <c r="M36" s="791"/>
      <c r="N36" s="325"/>
      <c r="O36" s="325"/>
      <c r="P36" s="325"/>
      <c r="Q36" s="322"/>
    </row>
    <row r="37" spans="2:17" s="315" customFormat="1" ht="49.9" customHeight="1">
      <c r="C37" s="359" t="s">
        <v>614</v>
      </c>
      <c r="D37" s="790" t="s">
        <v>615</v>
      </c>
      <c r="E37" s="790" t="s">
        <v>616</v>
      </c>
      <c r="F37" s="790"/>
      <c r="G37" s="790"/>
      <c r="H37" s="790"/>
      <c r="I37" s="790"/>
      <c r="J37" s="790"/>
      <c r="K37" s="790"/>
      <c r="L37" s="790"/>
      <c r="M37" s="791"/>
      <c r="N37" s="325"/>
      <c r="O37" s="325"/>
      <c r="P37" s="325"/>
      <c r="Q37" s="322"/>
    </row>
    <row r="38" spans="2:17" s="315" customFormat="1">
      <c r="C38" s="332"/>
      <c r="D38" s="333"/>
      <c r="E38" s="333"/>
      <c r="F38" s="333"/>
      <c r="G38" s="333"/>
      <c r="H38" s="333"/>
      <c r="I38" s="333"/>
      <c r="J38" s="333"/>
      <c r="K38" s="333"/>
      <c r="L38" s="333"/>
      <c r="M38" s="333"/>
      <c r="N38" s="325"/>
      <c r="O38" s="325"/>
      <c r="P38" s="325"/>
      <c r="Q38" s="322"/>
    </row>
    <row r="39" spans="2:17" ht="19.899999999999999" customHeight="1">
      <c r="B39" s="351" t="s">
        <v>617</v>
      </c>
      <c r="C39" s="348" t="s">
        <v>562</v>
      </c>
    </row>
    <row r="40" spans="2:17" s="334" customFormat="1" ht="66.75" customHeight="1">
      <c r="C40" s="796" t="s">
        <v>563</v>
      </c>
      <c r="D40" s="796"/>
      <c r="E40" s="796"/>
      <c r="F40" s="796"/>
      <c r="G40" s="796"/>
      <c r="H40" s="796"/>
      <c r="I40" s="796"/>
      <c r="J40" s="796"/>
      <c r="K40" s="796"/>
      <c r="L40" s="796"/>
      <c r="M40" s="796"/>
      <c r="N40" s="796"/>
      <c r="O40" s="796"/>
      <c r="P40" s="335"/>
    </row>
    <row r="41" spans="2:17" ht="25.5" customHeight="1">
      <c r="C41" s="797"/>
      <c r="D41" s="797"/>
      <c r="E41" s="797"/>
      <c r="F41" s="797"/>
      <c r="G41" s="797"/>
      <c r="H41" s="327" t="s">
        <v>391</v>
      </c>
      <c r="I41" s="327" t="s">
        <v>391</v>
      </c>
      <c r="J41" s="327" t="s">
        <v>391</v>
      </c>
      <c r="K41" s="344" t="s">
        <v>560</v>
      </c>
    </row>
    <row r="42" spans="2:17" ht="40.15" customHeight="1">
      <c r="C42" s="783" t="s">
        <v>618</v>
      </c>
      <c r="D42" s="784"/>
      <c r="E42" s="784"/>
      <c r="F42" s="784"/>
      <c r="G42" s="784"/>
      <c r="H42" s="352"/>
      <c r="I42" s="352"/>
      <c r="J42" s="352"/>
      <c r="K42" s="353">
        <f>SUM(H42:J42)</f>
        <v>0</v>
      </c>
      <c r="L42" s="319" t="s">
        <v>558</v>
      </c>
    </row>
    <row r="43" spans="2:17" ht="40.15" customHeight="1">
      <c r="C43" s="783" t="s">
        <v>619</v>
      </c>
      <c r="D43" s="784"/>
      <c r="E43" s="784"/>
      <c r="F43" s="785"/>
      <c r="G43" s="785"/>
      <c r="H43" s="352"/>
      <c r="I43" s="352"/>
      <c r="J43" s="352"/>
      <c r="K43" s="353">
        <f>SUM(H43:J43)</f>
        <v>0</v>
      </c>
      <c r="L43" s="319" t="s">
        <v>558</v>
      </c>
    </row>
    <row r="44" spans="2:17" ht="40.15" customHeight="1">
      <c r="C44" s="786" t="s">
        <v>620</v>
      </c>
      <c r="D44" s="787"/>
      <c r="E44" s="785"/>
      <c r="F44" s="785"/>
      <c r="G44" s="785"/>
      <c r="H44" s="362">
        <f>IFERROR(ROUNDDOWN(H42/H43*100,2),0)</f>
        <v>0</v>
      </c>
      <c r="I44" s="362">
        <f t="shared" ref="I44:K44" si="2">IFERROR(ROUNDDOWN(I42/I43*100,2),0)</f>
        <v>0</v>
      </c>
      <c r="J44" s="362">
        <f t="shared" si="2"/>
        <v>0</v>
      </c>
      <c r="K44" s="362">
        <f t="shared" si="2"/>
        <v>0</v>
      </c>
      <c r="L44" s="320" t="s">
        <v>589</v>
      </c>
      <c r="N44" s="355" t="str">
        <f>IF(K44&gt;=30,"10",IF(AND(K44&lt;30,K44&gt;=10),"5","0"))</f>
        <v>0</v>
      </c>
      <c r="O44" s="306" t="s">
        <v>559</v>
      </c>
    </row>
    <row r="45" spans="2:17" s="315" customFormat="1">
      <c r="C45" s="323"/>
      <c r="D45" s="324"/>
      <c r="E45" s="325"/>
      <c r="F45" s="325"/>
      <c r="G45" s="325"/>
      <c r="H45" s="325"/>
      <c r="I45" s="325"/>
      <c r="J45" s="356"/>
      <c r="K45" s="357"/>
      <c r="L45" s="358"/>
      <c r="M45" s="325"/>
      <c r="N45" s="325"/>
      <c r="O45" s="325"/>
      <c r="P45" s="325"/>
    </row>
    <row r="46" spans="2:17" s="315" customFormat="1">
      <c r="C46" s="323"/>
      <c r="D46" s="324"/>
      <c r="E46" s="325"/>
      <c r="F46" s="325"/>
      <c r="G46" s="325"/>
      <c r="H46" s="325"/>
      <c r="I46" s="325"/>
      <c r="J46" s="325"/>
      <c r="K46" s="325"/>
      <c r="L46" s="325"/>
      <c r="M46" s="325"/>
      <c r="N46" s="325"/>
      <c r="O46" s="325"/>
      <c r="P46" s="325"/>
    </row>
    <row r="47" spans="2:17" s="315" customFormat="1" ht="30" customHeight="1">
      <c r="C47" s="359" t="s">
        <v>621</v>
      </c>
      <c r="D47" s="790" t="s">
        <v>622</v>
      </c>
      <c r="E47" s="790"/>
      <c r="F47" s="790"/>
      <c r="G47" s="790"/>
      <c r="H47" s="790"/>
      <c r="I47" s="790"/>
      <c r="J47" s="790"/>
      <c r="K47" s="790"/>
      <c r="L47" s="790"/>
      <c r="M47" s="791"/>
      <c r="N47" s="325"/>
      <c r="O47" s="325"/>
      <c r="P47" s="325"/>
    </row>
    <row r="48" spans="2:17" s="315" customFormat="1" ht="30" customHeight="1">
      <c r="C48" s="359" t="s">
        <v>623</v>
      </c>
      <c r="D48" s="790" t="s">
        <v>624</v>
      </c>
      <c r="E48" s="790"/>
      <c r="F48" s="790"/>
      <c r="G48" s="790"/>
      <c r="H48" s="790"/>
      <c r="I48" s="790"/>
      <c r="J48" s="790"/>
      <c r="K48" s="790"/>
      <c r="L48" s="790"/>
      <c r="M48" s="791"/>
      <c r="N48" s="325"/>
      <c r="O48" s="325"/>
      <c r="P48" s="325"/>
    </row>
    <row r="49" spans="2:17" s="315" customFormat="1" ht="30" customHeight="1">
      <c r="C49" s="359" t="s">
        <v>625</v>
      </c>
      <c r="D49" s="790" t="s">
        <v>626</v>
      </c>
      <c r="E49" s="790"/>
      <c r="F49" s="790"/>
      <c r="G49" s="790"/>
      <c r="H49" s="790"/>
      <c r="I49" s="790"/>
      <c r="J49" s="790"/>
      <c r="K49" s="790"/>
      <c r="L49" s="790"/>
      <c r="M49" s="791"/>
      <c r="N49" s="325"/>
      <c r="O49" s="325"/>
      <c r="P49" s="325"/>
    </row>
    <row r="51" spans="2:17" ht="19.899999999999999" customHeight="1">
      <c r="B51" s="351" t="s">
        <v>627</v>
      </c>
      <c r="C51" s="348" t="s">
        <v>564</v>
      </c>
    </row>
    <row r="52" spans="2:17" ht="66" customHeight="1">
      <c r="C52" s="796" t="s">
        <v>628</v>
      </c>
      <c r="D52" s="796"/>
      <c r="E52" s="796"/>
      <c r="F52" s="796"/>
      <c r="G52" s="796"/>
      <c r="H52" s="796"/>
      <c r="I52" s="796"/>
      <c r="J52" s="796"/>
      <c r="K52" s="796"/>
      <c r="L52" s="796"/>
      <c r="M52" s="796"/>
      <c r="N52" s="796"/>
      <c r="O52" s="796"/>
      <c r="P52" s="313"/>
    </row>
    <row r="53" spans="2:17" ht="25.5" customHeight="1">
      <c r="C53" s="797"/>
      <c r="D53" s="797"/>
      <c r="E53" s="797"/>
      <c r="F53" s="797"/>
      <c r="G53" s="797"/>
      <c r="H53" s="327" t="s">
        <v>391</v>
      </c>
      <c r="I53" s="327" t="s">
        <v>391</v>
      </c>
      <c r="J53" s="327" t="s">
        <v>391</v>
      </c>
      <c r="K53" s="344" t="s">
        <v>560</v>
      </c>
    </row>
    <row r="54" spans="2:17" ht="40.15" customHeight="1">
      <c r="C54" s="783" t="s">
        <v>629</v>
      </c>
      <c r="D54" s="784"/>
      <c r="E54" s="784"/>
      <c r="F54" s="784"/>
      <c r="G54" s="784"/>
      <c r="H54" s="352"/>
      <c r="I54" s="352"/>
      <c r="J54" s="352"/>
      <c r="K54" s="353">
        <f>SUM(H54:J54)</f>
        <v>0</v>
      </c>
      <c r="L54" s="319" t="s">
        <v>558</v>
      </c>
    </row>
    <row r="55" spans="2:17" ht="40.15" customHeight="1">
      <c r="C55" s="783" t="s">
        <v>630</v>
      </c>
      <c r="D55" s="784"/>
      <c r="E55" s="784"/>
      <c r="F55" s="785"/>
      <c r="G55" s="785"/>
      <c r="H55" s="352"/>
      <c r="I55" s="352"/>
      <c r="J55" s="352"/>
      <c r="K55" s="353">
        <f>SUM(H55:J55)</f>
        <v>0</v>
      </c>
      <c r="L55" s="319" t="s">
        <v>558</v>
      </c>
    </row>
    <row r="56" spans="2:17" ht="40.15" customHeight="1">
      <c r="C56" s="786" t="s">
        <v>620</v>
      </c>
      <c r="D56" s="787"/>
      <c r="E56" s="785"/>
      <c r="F56" s="785"/>
      <c r="G56" s="785"/>
      <c r="H56" s="362">
        <f>IFERROR(ROUNDDOWN(H54/H55*100,2),0)</f>
        <v>0</v>
      </c>
      <c r="I56" s="362">
        <f t="shared" ref="I56:K56" si="3">IFERROR(ROUNDDOWN(I54/I55*100,2),0)</f>
        <v>0</v>
      </c>
      <c r="J56" s="362">
        <f t="shared" si="3"/>
        <v>0</v>
      </c>
      <c r="K56" s="362">
        <f t="shared" si="3"/>
        <v>0</v>
      </c>
      <c r="L56" s="320" t="s">
        <v>588</v>
      </c>
      <c r="N56" s="355" t="str">
        <f>IF(K56&gt;=30,"10",IF(AND(K56&lt;30,K56&gt;=10),"5","0"))</f>
        <v>0</v>
      </c>
      <c r="O56" s="319" t="s">
        <v>559</v>
      </c>
    </row>
    <row r="57" spans="2:17" s="315" customFormat="1">
      <c r="C57" s="323"/>
      <c r="D57" s="324"/>
      <c r="E57" s="325"/>
      <c r="F57" s="325"/>
      <c r="G57" s="325"/>
      <c r="H57" s="325"/>
      <c r="I57" s="325"/>
      <c r="J57" s="356"/>
      <c r="K57" s="357"/>
      <c r="L57" s="358"/>
      <c r="M57" s="325"/>
      <c r="N57" s="325"/>
      <c r="O57" s="325"/>
      <c r="P57" s="325"/>
      <c r="Q57" s="322"/>
    </row>
    <row r="58" spans="2:17" s="315" customFormat="1">
      <c r="C58" s="323"/>
      <c r="D58" s="324"/>
      <c r="E58" s="325"/>
      <c r="F58" s="325"/>
      <c r="G58" s="325"/>
      <c r="H58" s="325"/>
      <c r="I58" s="325"/>
      <c r="J58" s="325"/>
      <c r="K58" s="325"/>
      <c r="L58" s="325"/>
      <c r="M58" s="325"/>
      <c r="N58" s="325"/>
      <c r="O58" s="325"/>
      <c r="P58" s="325"/>
      <c r="Q58" s="322"/>
    </row>
    <row r="59" spans="2:17" s="315" customFormat="1" ht="30" customHeight="1">
      <c r="C59" s="359" t="s">
        <v>631</v>
      </c>
      <c r="D59" s="790" t="s">
        <v>632</v>
      </c>
      <c r="E59" s="790"/>
      <c r="F59" s="790"/>
      <c r="G59" s="790"/>
      <c r="H59" s="790"/>
      <c r="I59" s="790"/>
      <c r="J59" s="790"/>
      <c r="K59" s="790"/>
      <c r="L59" s="790"/>
      <c r="M59" s="791"/>
      <c r="N59" s="325"/>
      <c r="O59" s="325"/>
      <c r="P59" s="325"/>
      <c r="Q59" s="322"/>
    </row>
    <row r="60" spans="2:17" s="315" customFormat="1" ht="30" customHeight="1">
      <c r="C60" s="359" t="s">
        <v>633</v>
      </c>
      <c r="D60" s="790" t="s">
        <v>634</v>
      </c>
      <c r="E60" s="790"/>
      <c r="F60" s="790"/>
      <c r="G60" s="790"/>
      <c r="H60" s="790"/>
      <c r="I60" s="790"/>
      <c r="J60" s="790"/>
      <c r="K60" s="790"/>
      <c r="L60" s="790"/>
      <c r="M60" s="791"/>
      <c r="N60" s="325"/>
      <c r="O60" s="325"/>
      <c r="P60" s="325"/>
      <c r="Q60" s="322"/>
    </row>
    <row r="61" spans="2:17" s="315" customFormat="1" ht="30" customHeight="1">
      <c r="C61" s="359" t="s">
        <v>635</v>
      </c>
      <c r="D61" s="790" t="s">
        <v>636</v>
      </c>
      <c r="E61" s="790"/>
      <c r="F61" s="790"/>
      <c r="G61" s="790"/>
      <c r="H61" s="790"/>
      <c r="I61" s="790"/>
      <c r="J61" s="790"/>
      <c r="K61" s="790"/>
      <c r="L61" s="790"/>
      <c r="M61" s="791"/>
      <c r="N61" s="325"/>
      <c r="O61" s="325"/>
      <c r="P61" s="325"/>
      <c r="Q61" s="322"/>
    </row>
    <row r="62" spans="2:17" s="315" customFormat="1">
      <c r="C62" s="332"/>
      <c r="D62" s="333"/>
      <c r="E62" s="333"/>
      <c r="F62" s="333"/>
      <c r="G62" s="333"/>
      <c r="H62" s="333"/>
      <c r="I62" s="333"/>
      <c r="J62" s="333"/>
      <c r="K62" s="333"/>
      <c r="L62" s="333"/>
      <c r="M62" s="333"/>
      <c r="N62" s="325"/>
      <c r="O62" s="325"/>
      <c r="P62" s="325"/>
      <c r="Q62" s="322"/>
    </row>
    <row r="63" spans="2:17" ht="19.899999999999999" customHeight="1">
      <c r="B63" s="351" t="s">
        <v>637</v>
      </c>
      <c r="C63" s="348" t="s">
        <v>565</v>
      </c>
    </row>
    <row r="64" spans="2:17" ht="36.75" customHeight="1">
      <c r="C64" s="796" t="s">
        <v>638</v>
      </c>
      <c r="D64" s="796"/>
      <c r="E64" s="796"/>
      <c r="F64" s="796"/>
      <c r="G64" s="796"/>
      <c r="H64" s="796"/>
      <c r="I64" s="796"/>
      <c r="J64" s="796"/>
      <c r="K64" s="796"/>
      <c r="L64" s="796"/>
      <c r="M64" s="796"/>
      <c r="N64" s="796"/>
      <c r="O64" s="796"/>
      <c r="P64" s="313"/>
    </row>
    <row r="65" spans="2:16">
      <c r="C65" s="363" t="s">
        <v>566</v>
      </c>
      <c r="D65" s="346"/>
      <c r="E65" s="346"/>
      <c r="F65" s="346"/>
      <c r="G65" s="346"/>
      <c r="H65" s="346"/>
      <c r="I65" s="346"/>
      <c r="J65" s="346"/>
      <c r="K65" s="346"/>
      <c r="L65" s="346"/>
      <c r="M65" s="346"/>
      <c r="N65" s="346"/>
      <c r="O65" s="346"/>
      <c r="P65" s="313"/>
    </row>
    <row r="66" spans="2:16" ht="33" customHeight="1">
      <c r="C66" s="801" t="s">
        <v>639</v>
      </c>
      <c r="D66" s="801"/>
      <c r="E66" s="801"/>
      <c r="F66" s="801"/>
      <c r="G66" s="336"/>
      <c r="H66" s="346"/>
      <c r="I66" s="346"/>
      <c r="J66" s="346"/>
      <c r="K66" s="346"/>
      <c r="L66" s="346"/>
      <c r="M66" s="346"/>
      <c r="N66" s="346"/>
      <c r="O66" s="346"/>
      <c r="P66" s="313"/>
    </row>
    <row r="67" spans="2:16" ht="33" customHeight="1">
      <c r="C67" s="801" t="s">
        <v>499</v>
      </c>
      <c r="D67" s="801"/>
      <c r="E67" s="801"/>
      <c r="F67" s="801"/>
      <c r="G67" s="336"/>
      <c r="H67" s="346"/>
      <c r="I67" s="346"/>
      <c r="J67" s="346"/>
      <c r="K67" s="346"/>
      <c r="L67" s="346"/>
      <c r="M67" s="346"/>
      <c r="N67" s="346"/>
      <c r="O67" s="346"/>
      <c r="P67" s="313"/>
    </row>
    <row r="68" spans="2:16" ht="33" customHeight="1">
      <c r="C68" s="800" t="s">
        <v>567</v>
      </c>
      <c r="D68" s="800"/>
      <c r="E68" s="800"/>
      <c r="F68" s="800"/>
      <c r="G68" s="336"/>
      <c r="H68" s="311"/>
      <c r="I68" s="311" t="s">
        <v>640</v>
      </c>
      <c r="J68" s="311"/>
      <c r="K68" s="337" t="s">
        <v>568</v>
      </c>
      <c r="L68" s="338">
        <f>COUNTIF(G66:G68,"実施あり")</f>
        <v>0</v>
      </c>
      <c r="N68" s="355">
        <f>IF(L68=3,5,IF(L68=2,3,IF(L68=1,2,0)))</f>
        <v>0</v>
      </c>
      <c r="O68" s="319" t="s">
        <v>559</v>
      </c>
    </row>
    <row r="69" spans="2:16" s="315" customFormat="1" ht="15" customHeight="1">
      <c r="C69" s="323"/>
      <c r="D69" s="324"/>
      <c r="E69" s="325"/>
      <c r="F69" s="325"/>
      <c r="G69" s="325"/>
      <c r="H69" s="325"/>
      <c r="I69" s="325"/>
      <c r="J69" s="325"/>
      <c r="K69" s="356"/>
      <c r="L69" s="325"/>
      <c r="M69" s="325"/>
      <c r="N69" s="325"/>
      <c r="O69" s="325"/>
      <c r="P69" s="325"/>
    </row>
    <row r="70" spans="2:16" s="315" customFormat="1" ht="15" customHeight="1">
      <c r="C70" s="323"/>
      <c r="D70" s="324"/>
      <c r="E70" s="325"/>
      <c r="F70" s="325"/>
      <c r="G70" s="325"/>
      <c r="H70" s="325"/>
      <c r="I70" s="325"/>
      <c r="J70" s="325"/>
      <c r="K70" s="325"/>
      <c r="L70" s="325"/>
      <c r="M70" s="325"/>
      <c r="N70" s="325"/>
      <c r="O70" s="325"/>
      <c r="P70" s="325"/>
    </row>
    <row r="71" spans="2:16" s="315" customFormat="1" ht="45" customHeight="1">
      <c r="C71" s="359" t="s">
        <v>641</v>
      </c>
      <c r="D71" s="790" t="s">
        <v>642</v>
      </c>
      <c r="E71" s="790"/>
      <c r="F71" s="790"/>
      <c r="G71" s="790"/>
      <c r="H71" s="790"/>
      <c r="I71" s="790"/>
      <c r="J71" s="790"/>
      <c r="K71" s="790"/>
      <c r="L71" s="790"/>
      <c r="M71" s="791"/>
      <c r="N71" s="325"/>
      <c r="O71" s="325"/>
      <c r="P71" s="325"/>
    </row>
    <row r="72" spans="2:16" s="315" customFormat="1">
      <c r="C72" s="332"/>
      <c r="D72" s="333"/>
      <c r="E72" s="333"/>
      <c r="F72" s="333"/>
      <c r="G72" s="333"/>
      <c r="H72" s="333"/>
      <c r="I72" s="333"/>
      <c r="J72" s="333"/>
      <c r="K72" s="333"/>
      <c r="L72" s="333"/>
      <c r="M72" s="333"/>
      <c r="N72" s="325"/>
      <c r="O72" s="325"/>
      <c r="P72" s="325"/>
    </row>
    <row r="73" spans="2:16" ht="19.899999999999999" customHeight="1">
      <c r="B73" s="351" t="s">
        <v>643</v>
      </c>
      <c r="C73" s="348" t="s">
        <v>569</v>
      </c>
    </row>
    <row r="74" spans="2:16" ht="30" customHeight="1">
      <c r="C74" s="796" t="s">
        <v>644</v>
      </c>
      <c r="D74" s="796"/>
      <c r="E74" s="796"/>
      <c r="F74" s="796"/>
      <c r="G74" s="796"/>
      <c r="H74" s="796"/>
      <c r="I74" s="796"/>
      <c r="J74" s="796"/>
      <c r="K74" s="796"/>
      <c r="L74" s="796"/>
      <c r="M74" s="796"/>
      <c r="N74" s="796"/>
      <c r="O74" s="796"/>
      <c r="P74" s="313"/>
    </row>
    <row r="75" spans="2:16" ht="25.5" customHeight="1">
      <c r="C75" s="797"/>
      <c r="D75" s="797"/>
      <c r="E75" s="797"/>
      <c r="F75" s="797"/>
      <c r="G75" s="797"/>
      <c r="H75" s="327" t="s">
        <v>391</v>
      </c>
      <c r="I75" s="327" t="s">
        <v>391</v>
      </c>
      <c r="J75" s="327" t="s">
        <v>391</v>
      </c>
      <c r="K75" s="344" t="s">
        <v>560</v>
      </c>
    </row>
    <row r="76" spans="2:16" ht="40.15" customHeight="1">
      <c r="C76" s="783" t="s">
        <v>645</v>
      </c>
      <c r="D76" s="784"/>
      <c r="E76" s="784"/>
      <c r="F76" s="784"/>
      <c r="G76" s="784"/>
      <c r="H76" s="352"/>
      <c r="I76" s="352"/>
      <c r="J76" s="352"/>
      <c r="K76" s="353">
        <f>SUM(H76:J76)</f>
        <v>0</v>
      </c>
      <c r="L76" s="306" t="s">
        <v>570</v>
      </c>
    </row>
    <row r="77" spans="2:16" ht="40.15" customHeight="1">
      <c r="C77" s="783" t="s">
        <v>646</v>
      </c>
      <c r="D77" s="784"/>
      <c r="E77" s="784"/>
      <c r="F77" s="784"/>
      <c r="G77" s="784"/>
      <c r="H77" s="352"/>
      <c r="I77" s="352"/>
      <c r="J77" s="352"/>
      <c r="K77" s="353">
        <f>SUM(H77:J77)</f>
        <v>0</v>
      </c>
      <c r="L77" s="306" t="s">
        <v>570</v>
      </c>
    </row>
    <row r="78" spans="2:16" ht="40.15" customHeight="1">
      <c r="C78" s="783" t="s">
        <v>647</v>
      </c>
      <c r="D78" s="784"/>
      <c r="E78" s="784"/>
      <c r="F78" s="784"/>
      <c r="G78" s="784"/>
      <c r="H78" s="352"/>
      <c r="I78" s="352"/>
      <c r="J78" s="352"/>
      <c r="K78" s="353">
        <f>SUM(H78:J78)</f>
        <v>0</v>
      </c>
      <c r="L78" s="306" t="s">
        <v>558</v>
      </c>
    </row>
    <row r="79" spans="2:16" ht="40.15" customHeight="1">
      <c r="C79" s="783" t="s">
        <v>571</v>
      </c>
      <c r="D79" s="784"/>
      <c r="E79" s="784"/>
      <c r="F79" s="785"/>
      <c r="G79" s="785"/>
      <c r="H79" s="352"/>
      <c r="I79" s="352"/>
      <c r="J79" s="352"/>
      <c r="K79" s="353">
        <f>SUM(H79:J79)</f>
        <v>0</v>
      </c>
      <c r="L79" s="306" t="s">
        <v>572</v>
      </c>
    </row>
    <row r="80" spans="2:16" ht="40.15" customHeight="1">
      <c r="C80" s="786" t="s">
        <v>648</v>
      </c>
      <c r="D80" s="787"/>
      <c r="E80" s="785"/>
      <c r="F80" s="785"/>
      <c r="G80" s="785"/>
      <c r="H80" s="364">
        <f>IFERROR(ROUNDDOWN(H76/H77/H78*H79*100,2),0)</f>
        <v>0</v>
      </c>
      <c r="I80" s="364">
        <f t="shared" ref="I80:K80" si="4">IFERROR(ROUNDDOWN(I76/I77/I78*I79*100,2),0)</f>
        <v>0</v>
      </c>
      <c r="J80" s="364">
        <f t="shared" si="4"/>
        <v>0</v>
      </c>
      <c r="K80" s="364">
        <f t="shared" si="4"/>
        <v>0</v>
      </c>
      <c r="L80" s="306" t="s">
        <v>589</v>
      </c>
      <c r="N80" s="355" t="str">
        <f>IF(K80&gt;=5,"5",IF(AND(K80&lt;5,K80&gt;=3),"3","0"))</f>
        <v>0</v>
      </c>
      <c r="O80" s="319" t="s">
        <v>559</v>
      </c>
    </row>
    <row r="81" spans="2:17" s="315" customFormat="1">
      <c r="C81" s="323"/>
      <c r="D81" s="324"/>
      <c r="E81" s="325"/>
      <c r="F81" s="325"/>
      <c r="G81" s="325"/>
      <c r="H81" s="325"/>
      <c r="I81" s="325"/>
      <c r="J81" s="356"/>
      <c r="K81" s="357"/>
      <c r="L81" s="358"/>
      <c r="M81" s="325"/>
      <c r="N81" s="325"/>
      <c r="O81" s="325"/>
      <c r="P81" s="325"/>
      <c r="Q81" s="322"/>
    </row>
    <row r="82" spans="2:17" s="315" customFormat="1" ht="30" customHeight="1">
      <c r="C82" s="359" t="s">
        <v>649</v>
      </c>
      <c r="D82" s="790" t="s">
        <v>650</v>
      </c>
      <c r="E82" s="790"/>
      <c r="F82" s="790"/>
      <c r="G82" s="790"/>
      <c r="H82" s="790"/>
      <c r="I82" s="790"/>
      <c r="J82" s="790"/>
      <c r="K82" s="790"/>
      <c r="L82" s="790"/>
      <c r="M82" s="791"/>
      <c r="N82" s="325"/>
      <c r="O82" s="325"/>
      <c r="P82" s="325"/>
      <c r="Q82" s="322"/>
    </row>
    <row r="83" spans="2:17" s="315" customFormat="1" ht="15" customHeight="1">
      <c r="C83" s="359" t="s">
        <v>651</v>
      </c>
      <c r="D83" s="790" t="s">
        <v>652</v>
      </c>
      <c r="E83" s="790"/>
      <c r="F83" s="790"/>
      <c r="G83" s="790"/>
      <c r="H83" s="790"/>
      <c r="I83" s="790"/>
      <c r="J83" s="790"/>
      <c r="K83" s="790"/>
      <c r="L83" s="790"/>
      <c r="M83" s="791"/>
      <c r="N83" s="325"/>
      <c r="O83" s="325"/>
      <c r="P83" s="325"/>
      <c r="Q83" s="322"/>
    </row>
    <row r="84" spans="2:17" s="315" customFormat="1" ht="15" customHeight="1">
      <c r="C84" s="359" t="s">
        <v>653</v>
      </c>
      <c r="D84" s="790" t="s">
        <v>654</v>
      </c>
      <c r="E84" s="790"/>
      <c r="F84" s="790"/>
      <c r="G84" s="790"/>
      <c r="H84" s="790"/>
      <c r="I84" s="790"/>
      <c r="J84" s="790"/>
      <c r="K84" s="790"/>
      <c r="L84" s="790"/>
      <c r="M84" s="791"/>
      <c r="N84" s="325"/>
      <c r="O84" s="325"/>
      <c r="P84" s="325"/>
      <c r="Q84" s="322"/>
    </row>
    <row r="85" spans="2:17">
      <c r="C85" s="339"/>
      <c r="D85" s="339"/>
      <c r="E85" s="339"/>
      <c r="F85" s="339"/>
      <c r="G85" s="339"/>
      <c r="H85" s="329"/>
      <c r="I85" s="308"/>
      <c r="J85" s="324"/>
      <c r="K85" s="329"/>
      <c r="M85" s="329"/>
      <c r="N85" s="329"/>
    </row>
    <row r="86" spans="2:17" ht="19.899999999999999" customHeight="1">
      <c r="B86" s="351" t="s">
        <v>655</v>
      </c>
      <c r="C86" s="348" t="s">
        <v>656</v>
      </c>
    </row>
    <row r="87" spans="2:17" ht="19.899999999999999" customHeight="1">
      <c r="C87" s="796" t="s">
        <v>657</v>
      </c>
      <c r="D87" s="796"/>
      <c r="E87" s="796"/>
      <c r="F87" s="796"/>
      <c r="G87" s="796"/>
      <c r="H87" s="796"/>
      <c r="I87" s="796"/>
      <c r="J87" s="796"/>
      <c r="K87" s="796"/>
      <c r="L87" s="796"/>
      <c r="M87" s="796"/>
      <c r="N87" s="796"/>
      <c r="O87" s="796"/>
      <c r="P87" s="313"/>
    </row>
    <row r="88" spans="2:17" ht="25.5" customHeight="1">
      <c r="C88" s="797"/>
      <c r="D88" s="797"/>
      <c r="E88" s="797"/>
      <c r="F88" s="797"/>
      <c r="G88" s="797"/>
      <c r="H88" s="327" t="s">
        <v>391</v>
      </c>
      <c r="I88" s="327" t="s">
        <v>391</v>
      </c>
      <c r="J88" s="327" t="s">
        <v>391</v>
      </c>
      <c r="K88" s="344" t="s">
        <v>560</v>
      </c>
    </row>
    <row r="89" spans="2:17" ht="40.15" customHeight="1">
      <c r="C89" s="783" t="s">
        <v>658</v>
      </c>
      <c r="D89" s="784"/>
      <c r="E89" s="784"/>
      <c r="F89" s="784"/>
      <c r="G89" s="784"/>
      <c r="H89" s="352"/>
      <c r="I89" s="352"/>
      <c r="J89" s="352"/>
      <c r="K89" s="353">
        <f>SUM(H89:J89)</f>
        <v>0</v>
      </c>
      <c r="L89" s="306" t="s">
        <v>570</v>
      </c>
    </row>
    <row r="90" spans="2:17" ht="40.15" customHeight="1">
      <c r="C90" s="783" t="s">
        <v>659</v>
      </c>
      <c r="D90" s="784"/>
      <c r="E90" s="784"/>
      <c r="F90" s="784"/>
      <c r="G90" s="784"/>
      <c r="H90" s="352"/>
      <c r="I90" s="352"/>
      <c r="J90" s="352"/>
      <c r="K90" s="353">
        <f>SUM(H90:J90)</f>
        <v>0</v>
      </c>
      <c r="L90" s="306" t="s">
        <v>570</v>
      </c>
    </row>
    <row r="91" spans="2:17" ht="40.15" customHeight="1">
      <c r="C91" s="783" t="s">
        <v>647</v>
      </c>
      <c r="D91" s="784"/>
      <c r="E91" s="784"/>
      <c r="F91" s="784"/>
      <c r="G91" s="784"/>
      <c r="H91" s="352"/>
      <c r="I91" s="352"/>
      <c r="J91" s="352"/>
      <c r="K91" s="353">
        <f>SUM(H91:J91)</f>
        <v>0</v>
      </c>
      <c r="L91" s="306" t="s">
        <v>558</v>
      </c>
    </row>
    <row r="92" spans="2:17" ht="40.15" customHeight="1">
      <c r="C92" s="783" t="s">
        <v>573</v>
      </c>
      <c r="D92" s="784"/>
      <c r="E92" s="784"/>
      <c r="F92" s="785"/>
      <c r="G92" s="785"/>
      <c r="H92" s="352"/>
      <c r="I92" s="352"/>
      <c r="J92" s="352"/>
      <c r="K92" s="353">
        <f>SUM(H92:J92)</f>
        <v>0</v>
      </c>
      <c r="L92" s="306" t="s">
        <v>572</v>
      </c>
    </row>
    <row r="93" spans="2:17" ht="33" customHeight="1">
      <c r="C93" s="786" t="s">
        <v>648</v>
      </c>
      <c r="D93" s="787"/>
      <c r="E93" s="785"/>
      <c r="F93" s="785"/>
      <c r="G93" s="785"/>
      <c r="H93" s="364">
        <f>IFERROR(ROUNDDOWN(H89/H90/H91*H92*100,2),0)</f>
        <v>0</v>
      </c>
      <c r="I93" s="364">
        <f t="shared" ref="I93:K93" si="5">IFERROR(ROUNDDOWN(I89/I90/I91*I92*100,2),0)</f>
        <v>0</v>
      </c>
      <c r="J93" s="364">
        <f t="shared" si="5"/>
        <v>0</v>
      </c>
      <c r="K93" s="364">
        <f t="shared" si="5"/>
        <v>0</v>
      </c>
      <c r="L93" s="306" t="s">
        <v>589</v>
      </c>
      <c r="N93" s="355" t="str">
        <f>IF(K93&gt;=3,"5",IF(AND(K93&lt;3,K93&gt;=2),"3","0"))</f>
        <v>0</v>
      </c>
      <c r="O93" s="319" t="s">
        <v>559</v>
      </c>
    </row>
    <row r="94" spans="2:17" s="315" customFormat="1" ht="15" customHeight="1">
      <c r="C94" s="323"/>
      <c r="D94" s="324"/>
      <c r="E94" s="325"/>
      <c r="F94" s="325"/>
      <c r="G94" s="325"/>
      <c r="H94" s="325"/>
      <c r="I94" s="325"/>
      <c r="J94" s="356"/>
      <c r="K94" s="357"/>
      <c r="L94" s="358"/>
      <c r="M94" s="325"/>
      <c r="N94" s="325"/>
      <c r="O94" s="325"/>
      <c r="P94" s="325"/>
    </row>
    <row r="95" spans="2:17" s="315" customFormat="1" ht="56.25" customHeight="1">
      <c r="C95" s="359" t="s">
        <v>660</v>
      </c>
      <c r="D95" s="790" t="s">
        <v>661</v>
      </c>
      <c r="E95" s="790"/>
      <c r="F95" s="790"/>
      <c r="G95" s="790"/>
      <c r="H95" s="790"/>
      <c r="I95" s="790"/>
      <c r="J95" s="790"/>
      <c r="K95" s="790"/>
      <c r="L95" s="790"/>
      <c r="M95" s="791"/>
      <c r="N95" s="325"/>
      <c r="O95" s="325"/>
      <c r="P95" s="325"/>
    </row>
    <row r="96" spans="2:17">
      <c r="C96" s="339"/>
      <c r="D96" s="339"/>
      <c r="E96" s="339"/>
      <c r="F96" s="339"/>
      <c r="G96" s="339"/>
      <c r="H96" s="329"/>
      <c r="I96" s="308"/>
      <c r="J96" s="324"/>
      <c r="K96" s="329"/>
      <c r="M96" s="329"/>
      <c r="N96" s="329"/>
    </row>
    <row r="97" spans="2:17" ht="14.25">
      <c r="B97" s="351" t="s">
        <v>662</v>
      </c>
      <c r="C97" s="348" t="s">
        <v>663</v>
      </c>
    </row>
    <row r="98" spans="2:17" ht="19.899999999999999" customHeight="1">
      <c r="C98" s="796" t="s">
        <v>664</v>
      </c>
      <c r="D98" s="796"/>
      <c r="E98" s="796"/>
      <c r="F98" s="796"/>
      <c r="G98" s="796"/>
      <c r="H98" s="796"/>
      <c r="I98" s="796"/>
      <c r="J98" s="796"/>
      <c r="K98" s="796"/>
      <c r="L98" s="796"/>
      <c r="M98" s="796"/>
      <c r="N98" s="796"/>
      <c r="O98" s="796"/>
      <c r="P98" s="313"/>
    </row>
    <row r="99" spans="2:17" ht="25.5" customHeight="1">
      <c r="C99" s="797"/>
      <c r="D99" s="797"/>
      <c r="E99" s="797"/>
      <c r="F99" s="797"/>
      <c r="G99" s="797"/>
      <c r="H99" s="327" t="s">
        <v>391</v>
      </c>
      <c r="I99" s="327" t="s">
        <v>391</v>
      </c>
      <c r="J99" s="327" t="s">
        <v>391</v>
      </c>
      <c r="K99" s="344" t="s">
        <v>560</v>
      </c>
    </row>
    <row r="100" spans="2:17" ht="40.15" customHeight="1">
      <c r="C100" s="783" t="s">
        <v>574</v>
      </c>
      <c r="D100" s="784"/>
      <c r="E100" s="784"/>
      <c r="F100" s="784"/>
      <c r="G100" s="784"/>
      <c r="H100" s="352"/>
      <c r="I100" s="352"/>
      <c r="J100" s="352"/>
      <c r="K100" s="353">
        <f>SUM(H100:J100)</f>
        <v>0</v>
      </c>
      <c r="L100" s="306" t="s">
        <v>572</v>
      </c>
    </row>
    <row r="101" spans="2:17" ht="40.15" customHeight="1">
      <c r="C101" s="783" t="s">
        <v>575</v>
      </c>
      <c r="D101" s="784"/>
      <c r="E101" s="784"/>
      <c r="F101" s="785"/>
      <c r="G101" s="785"/>
      <c r="H101" s="352"/>
      <c r="I101" s="352"/>
      <c r="J101" s="352"/>
      <c r="K101" s="353">
        <f>SUM(H101:J101)</f>
        <v>0</v>
      </c>
      <c r="L101" s="306" t="s">
        <v>572</v>
      </c>
    </row>
    <row r="102" spans="2:17" ht="33" customHeight="1">
      <c r="C102" s="786" t="s">
        <v>665</v>
      </c>
      <c r="D102" s="787"/>
      <c r="E102" s="785"/>
      <c r="F102" s="785"/>
      <c r="G102" s="785"/>
      <c r="H102" s="362">
        <f>IFERROR(ROUNDDOWN(H100/H101*100,2),0)</f>
        <v>0</v>
      </c>
      <c r="I102" s="362">
        <f t="shared" ref="I102:K102" si="6">IFERROR(ROUNDDOWN(I100/I101*100,2),0)</f>
        <v>0</v>
      </c>
      <c r="J102" s="362">
        <f t="shared" si="6"/>
        <v>0</v>
      </c>
      <c r="K102" s="362">
        <f t="shared" si="6"/>
        <v>0</v>
      </c>
      <c r="L102" s="306" t="s">
        <v>588</v>
      </c>
      <c r="N102" s="355" t="str">
        <f>IF(K102&gt;=50,"5",IF(AND(K102&lt;50,K102&gt;=35),"3","0"))</f>
        <v>0</v>
      </c>
      <c r="O102" s="319" t="s">
        <v>559</v>
      </c>
    </row>
    <row r="103" spans="2:17">
      <c r="C103" s="337"/>
      <c r="D103" s="337"/>
      <c r="E103" s="337"/>
      <c r="F103" s="337"/>
      <c r="G103" s="337"/>
      <c r="H103" s="311"/>
      <c r="I103" s="308"/>
      <c r="J103" s="356"/>
      <c r="K103" s="365"/>
      <c r="L103" s="309"/>
      <c r="M103" s="311"/>
      <c r="N103" s="311"/>
    </row>
    <row r="104" spans="2:17" ht="14.25">
      <c r="B104" s="351" t="s">
        <v>666</v>
      </c>
      <c r="C104" s="348" t="s">
        <v>667</v>
      </c>
    </row>
    <row r="105" spans="2:17" ht="19.899999999999999" customHeight="1">
      <c r="C105" s="796" t="s">
        <v>668</v>
      </c>
      <c r="D105" s="796"/>
      <c r="E105" s="796"/>
      <c r="F105" s="796"/>
      <c r="G105" s="796"/>
      <c r="H105" s="796"/>
      <c r="I105" s="796"/>
      <c r="J105" s="796"/>
      <c r="K105" s="796"/>
      <c r="L105" s="796"/>
      <c r="M105" s="796"/>
      <c r="N105" s="796"/>
      <c r="O105" s="796"/>
      <c r="P105" s="313"/>
    </row>
    <row r="106" spans="2:17" ht="25.5" customHeight="1">
      <c r="C106" s="797"/>
      <c r="D106" s="797"/>
      <c r="E106" s="797"/>
      <c r="F106" s="797"/>
      <c r="G106" s="797"/>
      <c r="H106" s="327" t="s">
        <v>391</v>
      </c>
      <c r="I106" s="327" t="s">
        <v>391</v>
      </c>
      <c r="J106" s="327" t="s">
        <v>391</v>
      </c>
      <c r="K106" s="344" t="s">
        <v>560</v>
      </c>
    </row>
    <row r="107" spans="2:17" ht="40.15" customHeight="1">
      <c r="C107" s="783" t="s">
        <v>669</v>
      </c>
      <c r="D107" s="784"/>
      <c r="E107" s="784"/>
      <c r="F107" s="784"/>
      <c r="G107" s="784"/>
      <c r="H107" s="352"/>
      <c r="I107" s="352"/>
      <c r="J107" s="352"/>
      <c r="K107" s="353">
        <f>SUM(H107:J107)</f>
        <v>0</v>
      </c>
      <c r="L107" s="306" t="s">
        <v>558</v>
      </c>
    </row>
    <row r="108" spans="2:17" ht="40.15" customHeight="1">
      <c r="C108" s="783" t="s">
        <v>576</v>
      </c>
      <c r="D108" s="784"/>
      <c r="E108" s="784"/>
      <c r="F108" s="785"/>
      <c r="G108" s="785"/>
      <c r="H108" s="352"/>
      <c r="I108" s="352"/>
      <c r="J108" s="352"/>
      <c r="K108" s="353">
        <f>SUM(H108:J108)</f>
        <v>0</v>
      </c>
      <c r="L108" s="306" t="s">
        <v>558</v>
      </c>
    </row>
    <row r="109" spans="2:17" ht="40.15" customHeight="1">
      <c r="C109" s="786" t="s">
        <v>665</v>
      </c>
      <c r="D109" s="787"/>
      <c r="E109" s="785"/>
      <c r="F109" s="785"/>
      <c r="G109" s="785"/>
      <c r="H109" s="362">
        <f>IFERROR(ROUNDDOWN(H107/H108*100,2),0)</f>
        <v>0</v>
      </c>
      <c r="I109" s="362">
        <f t="shared" ref="I109:K109" si="7">IFERROR(ROUNDDOWN(I107/I108*100,2),0)</f>
        <v>0</v>
      </c>
      <c r="J109" s="362">
        <f t="shared" si="7"/>
        <v>0</v>
      </c>
      <c r="K109" s="362">
        <f t="shared" si="7"/>
        <v>0</v>
      </c>
      <c r="L109" s="320" t="s">
        <v>588</v>
      </c>
      <c r="N109" s="355" t="str">
        <f>IF(K109&gt;=10,"5",IF(AND(K109&lt;10,K109&gt;=5),"3","0"))</f>
        <v>0</v>
      </c>
      <c r="O109" s="319" t="s">
        <v>559</v>
      </c>
    </row>
    <row r="110" spans="2:17" s="315" customFormat="1" ht="15" customHeight="1">
      <c r="C110" s="323"/>
      <c r="D110" s="324"/>
      <c r="E110" s="325"/>
      <c r="F110" s="325"/>
      <c r="G110" s="325"/>
      <c r="H110" s="325"/>
      <c r="I110" s="325"/>
      <c r="J110" s="356"/>
      <c r="K110" s="357"/>
      <c r="L110" s="358"/>
      <c r="M110" s="325"/>
      <c r="N110" s="325"/>
      <c r="O110" s="325"/>
      <c r="P110" s="325"/>
      <c r="Q110" s="322"/>
    </row>
    <row r="111" spans="2:17" s="315" customFormat="1" ht="15" customHeight="1">
      <c r="C111" s="359" t="s">
        <v>670</v>
      </c>
      <c r="D111" s="790" t="s">
        <v>671</v>
      </c>
      <c r="E111" s="790"/>
      <c r="F111" s="790"/>
      <c r="G111" s="790"/>
      <c r="H111" s="790"/>
      <c r="I111" s="790"/>
      <c r="J111" s="790"/>
      <c r="K111" s="790"/>
      <c r="L111" s="790"/>
      <c r="M111" s="791"/>
      <c r="N111" s="325"/>
      <c r="O111" s="325"/>
      <c r="P111" s="325"/>
      <c r="Q111" s="322"/>
    </row>
    <row r="112" spans="2:17" ht="38.450000000000003" customHeight="1">
      <c r="C112" s="359" t="s">
        <v>672</v>
      </c>
      <c r="D112" s="798" t="s">
        <v>673</v>
      </c>
      <c r="E112" s="798"/>
      <c r="F112" s="798"/>
      <c r="G112" s="798"/>
      <c r="H112" s="798"/>
      <c r="I112" s="798"/>
      <c r="J112" s="798"/>
      <c r="K112" s="798"/>
      <c r="L112" s="798"/>
      <c r="M112" s="799"/>
    </row>
    <row r="113" spans="2:16">
      <c r="C113" s="339"/>
      <c r="D113" s="339"/>
      <c r="E113" s="339"/>
      <c r="F113" s="339"/>
      <c r="G113" s="339"/>
      <c r="H113" s="329"/>
      <c r="I113" s="308"/>
      <c r="J113" s="324"/>
      <c r="K113" s="329"/>
      <c r="M113" s="329"/>
      <c r="N113" s="329"/>
    </row>
    <row r="114" spans="2:16" ht="19.899999999999999" customHeight="1">
      <c r="B114" s="351" t="s">
        <v>674</v>
      </c>
      <c r="C114" s="348" t="s">
        <v>675</v>
      </c>
    </row>
    <row r="115" spans="2:16" ht="19.899999999999999" customHeight="1">
      <c r="C115" s="796" t="s">
        <v>676</v>
      </c>
      <c r="D115" s="796"/>
      <c r="E115" s="796"/>
      <c r="F115" s="796"/>
      <c r="G115" s="796"/>
      <c r="H115" s="796"/>
      <c r="I115" s="796"/>
      <c r="J115" s="796"/>
      <c r="K115" s="796"/>
      <c r="L115" s="796"/>
      <c r="M115" s="796"/>
      <c r="N115" s="796"/>
      <c r="O115" s="796"/>
      <c r="P115" s="313"/>
    </row>
    <row r="116" spans="2:16" ht="25.5" customHeight="1">
      <c r="C116" s="797"/>
      <c r="D116" s="797"/>
      <c r="E116" s="797"/>
      <c r="F116" s="797"/>
      <c r="G116" s="797"/>
      <c r="H116" s="327" t="s">
        <v>391</v>
      </c>
      <c r="I116" s="327" t="s">
        <v>391</v>
      </c>
      <c r="J116" s="327" t="s">
        <v>391</v>
      </c>
      <c r="K116" s="344" t="s">
        <v>560</v>
      </c>
    </row>
    <row r="117" spans="2:16" ht="40.15" customHeight="1">
      <c r="C117" s="783" t="s">
        <v>677</v>
      </c>
      <c r="D117" s="784"/>
      <c r="E117" s="784"/>
      <c r="F117" s="784"/>
      <c r="G117" s="784"/>
      <c r="H117" s="352"/>
      <c r="I117" s="352"/>
      <c r="J117" s="352"/>
      <c r="K117" s="353">
        <f>SUM(H117:J117)</f>
        <v>0</v>
      </c>
      <c r="L117" s="306" t="s">
        <v>558</v>
      </c>
    </row>
    <row r="118" spans="2:16" ht="40.15" customHeight="1">
      <c r="C118" s="783" t="s">
        <v>576</v>
      </c>
      <c r="D118" s="784"/>
      <c r="E118" s="784"/>
      <c r="F118" s="785"/>
      <c r="G118" s="785"/>
      <c r="H118" s="352"/>
      <c r="I118" s="352"/>
      <c r="J118" s="352"/>
      <c r="K118" s="353">
        <f>SUM(H118:J118)</f>
        <v>0</v>
      </c>
      <c r="L118" s="306" t="s">
        <v>558</v>
      </c>
    </row>
    <row r="119" spans="2:16" ht="40.15" customHeight="1">
      <c r="C119" s="786" t="s">
        <v>678</v>
      </c>
      <c r="D119" s="787"/>
      <c r="E119" s="785"/>
      <c r="F119" s="785"/>
      <c r="G119" s="785"/>
      <c r="H119" s="362">
        <f>IFERROR(ROUNDDOWN(H117/H118*100,2),0)</f>
        <v>0</v>
      </c>
      <c r="I119" s="362">
        <f t="shared" ref="I119:K119" si="8">IFERROR(ROUNDDOWN(I117/I118*100,2),0)</f>
        <v>0</v>
      </c>
      <c r="J119" s="362">
        <f t="shared" si="8"/>
        <v>0</v>
      </c>
      <c r="K119" s="362">
        <f t="shared" si="8"/>
        <v>0</v>
      </c>
      <c r="L119" s="320" t="s">
        <v>588</v>
      </c>
      <c r="N119" s="355" t="str">
        <f>IF(K119&gt;=10,"5",IF(AND(K119&lt;10,K119&gt;=5),"3","0"))</f>
        <v>0</v>
      </c>
      <c r="O119" s="319" t="s">
        <v>559</v>
      </c>
    </row>
    <row r="120" spans="2:16" s="315" customFormat="1" ht="15" customHeight="1">
      <c r="C120" s="323"/>
      <c r="D120" s="324"/>
      <c r="E120" s="325"/>
      <c r="F120" s="325"/>
      <c r="G120" s="325"/>
      <c r="H120" s="325"/>
      <c r="I120" s="325"/>
      <c r="J120" s="356"/>
      <c r="K120" s="357"/>
      <c r="L120" s="358"/>
      <c r="M120" s="325"/>
      <c r="N120" s="325"/>
      <c r="O120" s="325"/>
      <c r="P120" s="325"/>
    </row>
    <row r="121" spans="2:16" s="315" customFormat="1" ht="15" customHeight="1">
      <c r="C121" s="323"/>
      <c r="D121" s="324"/>
      <c r="E121" s="325"/>
      <c r="F121" s="325"/>
      <c r="G121" s="325"/>
      <c r="H121" s="325"/>
      <c r="I121" s="325"/>
      <c r="J121" s="325"/>
      <c r="K121" s="325"/>
      <c r="L121" s="325"/>
      <c r="M121" s="325"/>
      <c r="N121" s="325"/>
      <c r="O121" s="325"/>
      <c r="P121" s="325"/>
    </row>
    <row r="122" spans="2:16" s="315" customFormat="1" ht="36" customHeight="1">
      <c r="C122" s="359" t="s">
        <v>679</v>
      </c>
      <c r="D122" s="790" t="s">
        <v>680</v>
      </c>
      <c r="E122" s="790"/>
      <c r="F122" s="790"/>
      <c r="G122" s="790"/>
      <c r="H122" s="790"/>
      <c r="I122" s="790"/>
      <c r="J122" s="790"/>
      <c r="K122" s="790"/>
      <c r="L122" s="790"/>
      <c r="M122" s="791"/>
      <c r="N122" s="325"/>
      <c r="O122" s="325"/>
      <c r="P122" s="325"/>
    </row>
    <row r="124" spans="2:16" ht="33" customHeight="1">
      <c r="I124" s="792" t="s">
        <v>577</v>
      </c>
      <c r="J124" s="793"/>
      <c r="K124" s="793"/>
      <c r="L124" s="793"/>
      <c r="M124" s="794"/>
      <c r="N124" s="366">
        <f>N16+N32+N44+N56+N68+N80+N93+N102+N109+N119</f>
        <v>0</v>
      </c>
      <c r="O124" s="306" t="s">
        <v>559</v>
      </c>
    </row>
    <row r="125" spans="2:16">
      <c r="C125" s="337"/>
      <c r="D125" s="337"/>
      <c r="E125" s="337"/>
      <c r="F125" s="337"/>
      <c r="G125" s="337"/>
      <c r="H125" s="311"/>
      <c r="I125" s="308"/>
      <c r="J125" s="340"/>
      <c r="K125" s="311"/>
      <c r="M125" s="311"/>
      <c r="N125" s="329"/>
    </row>
    <row r="126" spans="2:16" ht="24.95" customHeight="1">
      <c r="B126" s="777" t="s">
        <v>681</v>
      </c>
      <c r="C126" s="777"/>
      <c r="D126" s="777"/>
      <c r="E126" s="777"/>
      <c r="F126" s="777"/>
      <c r="G126" s="777"/>
      <c r="H126" s="777"/>
      <c r="I126" s="777"/>
      <c r="J126" s="777"/>
      <c r="K126" s="777"/>
      <c r="L126" s="777"/>
      <c r="M126" s="777"/>
      <c r="N126" s="341"/>
    </row>
    <row r="127" spans="2:16" ht="40.15" customHeight="1">
      <c r="C127" s="795" t="s">
        <v>682</v>
      </c>
      <c r="D127" s="789"/>
      <c r="E127" s="788" t="s">
        <v>683</v>
      </c>
      <c r="F127" s="788"/>
      <c r="G127" s="788"/>
      <c r="H127" s="788"/>
      <c r="I127" s="788"/>
      <c r="J127" s="788"/>
      <c r="K127" s="788"/>
      <c r="L127" s="778"/>
      <c r="M127" s="336"/>
      <c r="N127" s="341"/>
    </row>
    <row r="128" spans="2:16" ht="100.15" customHeight="1">
      <c r="C128" s="778" t="s">
        <v>684</v>
      </c>
      <c r="D128" s="789"/>
      <c r="E128" s="788" t="s">
        <v>685</v>
      </c>
      <c r="F128" s="788"/>
      <c r="G128" s="788"/>
      <c r="H128" s="788"/>
      <c r="I128" s="788"/>
      <c r="J128" s="788"/>
      <c r="K128" s="788"/>
      <c r="L128" s="778"/>
      <c r="M128" s="336"/>
      <c r="N128" s="341"/>
    </row>
    <row r="129" spans="2:14">
      <c r="C129" s="337"/>
      <c r="D129" s="337"/>
      <c r="E129" s="337"/>
      <c r="F129" s="337"/>
      <c r="G129" s="337"/>
      <c r="H129" s="311"/>
      <c r="I129" s="308"/>
      <c r="J129" s="340"/>
      <c r="K129" s="311"/>
      <c r="M129" s="311"/>
      <c r="N129" s="329"/>
    </row>
    <row r="130" spans="2:14">
      <c r="C130" s="337"/>
      <c r="D130" s="337"/>
      <c r="E130" s="337"/>
      <c r="F130" s="337"/>
      <c r="G130" s="337"/>
      <c r="H130" s="311"/>
      <c r="I130" s="308"/>
      <c r="J130" s="340"/>
      <c r="K130" s="311"/>
      <c r="M130" s="311"/>
      <c r="N130" s="329"/>
    </row>
    <row r="131" spans="2:14">
      <c r="C131" s="337"/>
      <c r="D131" s="337"/>
      <c r="E131" s="337"/>
      <c r="F131" s="337"/>
      <c r="G131" s="337"/>
      <c r="H131" s="311"/>
      <c r="I131" s="308"/>
      <c r="J131" s="340"/>
      <c r="K131" s="311"/>
      <c r="M131" s="311"/>
      <c r="N131" s="329"/>
    </row>
    <row r="132" spans="2:14">
      <c r="C132" s="337"/>
      <c r="D132" s="337"/>
      <c r="E132" s="337"/>
      <c r="F132" s="337"/>
      <c r="G132" s="337"/>
      <c r="H132" s="311"/>
      <c r="I132" s="308"/>
      <c r="J132" s="340"/>
      <c r="K132" s="311"/>
      <c r="M132" s="311"/>
      <c r="N132" s="329"/>
    </row>
    <row r="133" spans="2:14">
      <c r="C133" s="337"/>
      <c r="D133" s="337"/>
      <c r="E133" s="337"/>
      <c r="F133" s="337"/>
      <c r="G133" s="337"/>
      <c r="H133" s="311"/>
      <c r="I133" s="308"/>
      <c r="J133" s="340"/>
      <c r="K133" s="311"/>
      <c r="M133" s="311"/>
      <c r="N133" s="329"/>
    </row>
    <row r="134" spans="2:14">
      <c r="C134" s="337"/>
      <c r="D134" s="337"/>
      <c r="E134" s="337"/>
      <c r="F134" s="337"/>
      <c r="G134" s="337"/>
      <c r="H134" s="311"/>
      <c r="I134" s="308"/>
      <c r="J134" s="340"/>
      <c r="K134" s="311"/>
      <c r="M134" s="311"/>
      <c r="N134" s="329"/>
    </row>
    <row r="135" spans="2:14">
      <c r="C135" s="337"/>
      <c r="D135" s="337"/>
      <c r="E135" s="337"/>
      <c r="F135" s="337"/>
      <c r="G135" s="337"/>
      <c r="H135" s="311"/>
      <c r="I135" s="308"/>
      <c r="J135" s="340"/>
      <c r="K135" s="311"/>
      <c r="M135" s="311"/>
      <c r="N135" s="329"/>
    </row>
    <row r="136" spans="2:14">
      <c r="C136" s="337"/>
      <c r="D136" s="337"/>
      <c r="E136" s="337"/>
      <c r="F136" s="337"/>
      <c r="G136" s="337"/>
      <c r="H136" s="311"/>
      <c r="I136" s="308"/>
      <c r="J136" s="340"/>
      <c r="K136" s="311"/>
      <c r="M136" s="311"/>
      <c r="N136" s="329"/>
    </row>
    <row r="137" spans="2:14" ht="14.25">
      <c r="B137" s="777" t="s">
        <v>686</v>
      </c>
      <c r="C137" s="777"/>
      <c r="D137" s="777"/>
      <c r="E137" s="777"/>
      <c r="F137" s="777"/>
      <c r="G137" s="777"/>
      <c r="H137" s="777"/>
      <c r="I137" s="777"/>
      <c r="J137" s="777"/>
      <c r="K137" s="777"/>
      <c r="L137" s="777"/>
      <c r="M137" s="777"/>
      <c r="N137" s="341"/>
    </row>
    <row r="138" spans="2:14" ht="40.15" customHeight="1">
      <c r="C138" s="778" t="s">
        <v>687</v>
      </c>
      <c r="D138" s="779"/>
      <c r="E138" s="779"/>
      <c r="F138" s="779"/>
      <c r="G138" s="779"/>
      <c r="H138" s="779"/>
      <c r="I138" s="779"/>
      <c r="J138" s="779"/>
      <c r="K138" s="779"/>
      <c r="L138" s="779"/>
      <c r="M138" s="336"/>
      <c r="N138" s="341"/>
    </row>
    <row r="139" spans="2:14">
      <c r="C139" s="337"/>
      <c r="D139" s="337"/>
      <c r="E139" s="337"/>
      <c r="F139" s="337"/>
      <c r="G139" s="337"/>
      <c r="H139" s="311"/>
      <c r="I139" s="308"/>
      <c r="J139" s="340"/>
      <c r="K139" s="311"/>
      <c r="M139" s="311"/>
      <c r="N139" s="329"/>
    </row>
    <row r="140" spans="2:14">
      <c r="C140" s="337"/>
      <c r="D140" s="337"/>
      <c r="E140" s="337"/>
      <c r="F140" s="337"/>
      <c r="G140" s="337"/>
      <c r="H140" s="311"/>
      <c r="I140" s="308"/>
      <c r="J140" s="340"/>
      <c r="K140" s="311"/>
      <c r="M140" s="311"/>
      <c r="N140" s="329"/>
    </row>
    <row r="141" spans="2:14">
      <c r="C141" s="337"/>
      <c r="D141" s="337"/>
      <c r="E141" s="337"/>
      <c r="F141" s="337"/>
      <c r="G141" s="337"/>
      <c r="H141" s="311"/>
      <c r="I141" s="308"/>
      <c r="J141" s="340"/>
      <c r="K141" s="311"/>
      <c r="M141" s="311"/>
      <c r="N141" s="329"/>
    </row>
    <row r="142" spans="2:14">
      <c r="C142" s="337"/>
      <c r="D142" s="337"/>
      <c r="E142" s="337"/>
      <c r="F142" s="337"/>
      <c r="G142" s="337"/>
      <c r="H142" s="311"/>
      <c r="I142" s="308"/>
      <c r="J142" s="340"/>
      <c r="K142" s="311"/>
      <c r="M142" s="311"/>
      <c r="N142" s="329"/>
    </row>
    <row r="143" spans="2:14">
      <c r="C143" s="337"/>
      <c r="D143" s="337"/>
      <c r="E143" s="337"/>
      <c r="F143" s="337"/>
      <c r="G143" s="337"/>
      <c r="H143" s="311"/>
      <c r="I143" s="308"/>
      <c r="J143" s="340"/>
      <c r="K143" s="311"/>
      <c r="M143" s="311"/>
      <c r="N143" s="329"/>
    </row>
    <row r="144" spans="2:14">
      <c r="C144" s="337"/>
      <c r="D144" s="337"/>
      <c r="E144" s="337"/>
      <c r="F144" s="337"/>
      <c r="G144" s="337"/>
      <c r="H144" s="311"/>
      <c r="I144" s="308"/>
      <c r="J144" s="340"/>
      <c r="K144" s="311"/>
      <c r="M144" s="311"/>
      <c r="N144" s="329"/>
    </row>
    <row r="145" spans="2:15">
      <c r="C145" s="337"/>
      <c r="D145" s="337"/>
      <c r="E145" s="337"/>
      <c r="F145" s="337"/>
      <c r="G145" s="337"/>
      <c r="H145" s="311"/>
      <c r="I145" s="308"/>
      <c r="J145" s="340"/>
      <c r="K145" s="311"/>
      <c r="M145" s="311"/>
      <c r="N145" s="329"/>
    </row>
    <row r="146" spans="2:15" ht="14.25">
      <c r="B146" s="777" t="s">
        <v>688</v>
      </c>
      <c r="C146" s="777"/>
      <c r="D146" s="777"/>
      <c r="E146" s="777"/>
      <c r="F146" s="777"/>
      <c r="G146" s="777"/>
      <c r="H146" s="777"/>
      <c r="I146" s="777"/>
      <c r="J146" s="777"/>
      <c r="K146" s="777"/>
      <c r="L146" s="777"/>
      <c r="M146" s="777"/>
      <c r="N146" s="341"/>
    </row>
    <row r="147" spans="2:15" ht="30" customHeight="1">
      <c r="C147" s="778" t="s">
        <v>689</v>
      </c>
      <c r="D147" s="779"/>
      <c r="E147" s="779"/>
      <c r="F147" s="779"/>
      <c r="G147" s="779"/>
      <c r="H147" s="779"/>
      <c r="I147" s="779"/>
      <c r="J147" s="779"/>
      <c r="K147" s="779"/>
      <c r="L147" s="779"/>
      <c r="M147" s="336"/>
      <c r="N147" s="341"/>
    </row>
    <row r="148" spans="2:15" ht="21.75" customHeight="1">
      <c r="C148" s="309" t="s">
        <v>578</v>
      </c>
    </row>
    <row r="149" spans="2:15" ht="86.25" customHeight="1">
      <c r="C149" s="780"/>
      <c r="D149" s="781"/>
      <c r="E149" s="781"/>
      <c r="F149" s="781"/>
      <c r="G149" s="781"/>
      <c r="H149" s="781"/>
      <c r="I149" s="781"/>
      <c r="J149" s="781"/>
      <c r="K149" s="781"/>
      <c r="L149" s="781"/>
      <c r="M149" s="782"/>
      <c r="N149" s="342"/>
      <c r="O149" s="343"/>
    </row>
    <row r="150" spans="2:15">
      <c r="C150" s="337"/>
      <c r="D150" s="337"/>
      <c r="E150" s="337"/>
      <c r="F150" s="337"/>
      <c r="G150" s="337"/>
      <c r="H150" s="311"/>
      <c r="I150" s="308"/>
      <c r="J150" s="340"/>
      <c r="K150" s="311"/>
      <c r="M150" s="311"/>
      <c r="N150" s="329"/>
    </row>
    <row r="151" spans="2:15">
      <c r="C151" s="337"/>
      <c r="D151" s="337"/>
      <c r="E151" s="337"/>
      <c r="F151" s="337"/>
      <c r="G151" s="337"/>
      <c r="H151" s="311"/>
      <c r="I151" s="308"/>
      <c r="J151" s="340"/>
      <c r="K151" s="311"/>
      <c r="M151" s="311"/>
      <c r="N151" s="329"/>
    </row>
    <row r="152" spans="2:15">
      <c r="C152" s="337"/>
      <c r="D152" s="337"/>
      <c r="E152" s="337"/>
      <c r="F152" s="337"/>
      <c r="G152" s="337"/>
      <c r="H152" s="311"/>
      <c r="I152" s="308"/>
      <c r="J152" s="340"/>
      <c r="K152" s="311"/>
      <c r="M152" s="311"/>
      <c r="N152" s="329"/>
    </row>
    <row r="153" spans="2:15">
      <c r="C153" s="337"/>
      <c r="D153" s="337"/>
      <c r="E153" s="337"/>
      <c r="F153" s="337"/>
      <c r="G153" s="337"/>
      <c r="H153" s="311"/>
      <c r="I153" s="308"/>
      <c r="J153" s="340"/>
      <c r="K153" s="311"/>
      <c r="M153" s="311"/>
      <c r="N153" s="329"/>
    </row>
    <row r="154" spans="2:15">
      <c r="C154" s="337"/>
      <c r="D154" s="337"/>
      <c r="E154" s="337"/>
      <c r="F154" s="337"/>
      <c r="G154" s="337"/>
      <c r="H154" s="311"/>
      <c r="I154" s="308"/>
      <c r="J154" s="340"/>
      <c r="K154" s="311"/>
      <c r="M154" s="311"/>
      <c r="N154" s="329"/>
    </row>
    <row r="155" spans="2:15">
      <c r="C155" s="337"/>
      <c r="D155" s="337"/>
      <c r="E155" s="337"/>
      <c r="F155" s="337"/>
      <c r="G155" s="337"/>
      <c r="H155" s="311"/>
      <c r="I155" s="308"/>
      <c r="J155" s="340"/>
      <c r="K155" s="311"/>
      <c r="M155" s="311"/>
      <c r="N155" s="329"/>
    </row>
    <row r="156" spans="2:15" ht="14.25">
      <c r="B156" s="777" t="s">
        <v>690</v>
      </c>
      <c r="C156" s="777"/>
      <c r="D156" s="777"/>
      <c r="E156" s="777"/>
      <c r="F156" s="777"/>
      <c r="G156" s="777"/>
      <c r="H156" s="777"/>
      <c r="I156" s="777"/>
      <c r="J156" s="777"/>
      <c r="K156" s="777"/>
      <c r="L156" s="777"/>
      <c r="M156" s="777"/>
      <c r="N156" s="341"/>
    </row>
    <row r="157" spans="2:15" ht="40.15" customHeight="1">
      <c r="C157" s="778" t="s">
        <v>691</v>
      </c>
      <c r="D157" s="779"/>
      <c r="E157" s="779"/>
      <c r="F157" s="779"/>
      <c r="G157" s="779"/>
      <c r="H157" s="779"/>
      <c r="I157" s="779"/>
      <c r="J157" s="779"/>
      <c r="K157" s="779"/>
      <c r="L157" s="779"/>
      <c r="M157" s="336"/>
      <c r="N157" s="341"/>
    </row>
  </sheetData>
  <mergeCells count="96">
    <mergeCell ref="C16:D16"/>
    <mergeCell ref="B2:P2"/>
    <mergeCell ref="C4:O4"/>
    <mergeCell ref="C5:P5"/>
    <mergeCell ref="C6:P6"/>
    <mergeCell ref="B8:K8"/>
    <mergeCell ref="C10:K10"/>
    <mergeCell ref="C11:D11"/>
    <mergeCell ref="C12:D12"/>
    <mergeCell ref="C13:D13"/>
    <mergeCell ref="C14:D14"/>
    <mergeCell ref="C15:D15"/>
    <mergeCell ref="F32:G32"/>
    <mergeCell ref="D35:M35"/>
    <mergeCell ref="C41:G41"/>
    <mergeCell ref="C42:G42"/>
    <mergeCell ref="D36:M36"/>
    <mergeCell ref="D37:M37"/>
    <mergeCell ref="C40:O40"/>
    <mergeCell ref="C28:G28"/>
    <mergeCell ref="C29:G29"/>
    <mergeCell ref="D21:M21"/>
    <mergeCell ref="C24:O24"/>
    <mergeCell ref="C30:G30"/>
    <mergeCell ref="D19:M19"/>
    <mergeCell ref="D20:M20"/>
    <mergeCell ref="C25:G25"/>
    <mergeCell ref="C26:G26"/>
    <mergeCell ref="C27:G27"/>
    <mergeCell ref="C78:G78"/>
    <mergeCell ref="C79:G79"/>
    <mergeCell ref="C80:G80"/>
    <mergeCell ref="C44:G44"/>
    <mergeCell ref="D47:M47"/>
    <mergeCell ref="D48:M48"/>
    <mergeCell ref="D49:M49"/>
    <mergeCell ref="C52:O52"/>
    <mergeCell ref="C75:G75"/>
    <mergeCell ref="C77:G77"/>
    <mergeCell ref="C43:G43"/>
    <mergeCell ref="C68:F68"/>
    <mergeCell ref="D71:M71"/>
    <mergeCell ref="C74:O74"/>
    <mergeCell ref="C76:G76"/>
    <mergeCell ref="D60:M60"/>
    <mergeCell ref="D61:M61"/>
    <mergeCell ref="C64:O64"/>
    <mergeCell ref="C66:F66"/>
    <mergeCell ref="C67:F67"/>
    <mergeCell ref="C53:G53"/>
    <mergeCell ref="C54:G54"/>
    <mergeCell ref="C55:G55"/>
    <mergeCell ref="C56:G56"/>
    <mergeCell ref="D59:M59"/>
    <mergeCell ref="C90:G90"/>
    <mergeCell ref="C91:G91"/>
    <mergeCell ref="C92:G92"/>
    <mergeCell ref="D95:M95"/>
    <mergeCell ref="D82:M82"/>
    <mergeCell ref="D83:M83"/>
    <mergeCell ref="D84:M84"/>
    <mergeCell ref="C87:O87"/>
    <mergeCell ref="C88:G88"/>
    <mergeCell ref="C89:G89"/>
    <mergeCell ref="C115:O115"/>
    <mergeCell ref="C116:G116"/>
    <mergeCell ref="C99:G99"/>
    <mergeCell ref="C93:G93"/>
    <mergeCell ref="C98:O98"/>
    <mergeCell ref="D112:M112"/>
    <mergeCell ref="C105:O105"/>
    <mergeCell ref="C106:G106"/>
    <mergeCell ref="C107:G107"/>
    <mergeCell ref="D111:M111"/>
    <mergeCell ref="C100:G100"/>
    <mergeCell ref="C101:G101"/>
    <mergeCell ref="C102:G102"/>
    <mergeCell ref="C108:G108"/>
    <mergeCell ref="C109:G109"/>
    <mergeCell ref="C117:G117"/>
    <mergeCell ref="C118:G118"/>
    <mergeCell ref="C119:G119"/>
    <mergeCell ref="E127:L127"/>
    <mergeCell ref="C128:D128"/>
    <mergeCell ref="E128:L128"/>
    <mergeCell ref="D122:M122"/>
    <mergeCell ref="I124:M124"/>
    <mergeCell ref="B126:M126"/>
    <mergeCell ref="C127:D127"/>
    <mergeCell ref="B156:M156"/>
    <mergeCell ref="C157:L157"/>
    <mergeCell ref="B137:M137"/>
    <mergeCell ref="C138:L138"/>
    <mergeCell ref="B146:M146"/>
    <mergeCell ref="C147:L147"/>
    <mergeCell ref="C149:M149"/>
  </mergeCells>
  <phoneticPr fontId="1"/>
  <dataValidations count="1">
    <dataValidation type="list" allowBlank="1" showInputMessage="1" showErrorMessage="1" sqref="G66:G68 JC66:JC68 SY66:SY68 ACU66:ACU68 AMQ66:AMQ68 AWM66:AWM68 BGI66:BGI68 BQE66:BQE68 CAA66:CAA68 CJW66:CJW68 CTS66:CTS68 DDO66:DDO68 DNK66:DNK68 DXG66:DXG68 EHC66:EHC68 EQY66:EQY68 FAU66:FAU68 FKQ66:FKQ68 FUM66:FUM68 GEI66:GEI68 GOE66:GOE68 GYA66:GYA68 HHW66:HHW68 HRS66:HRS68 IBO66:IBO68 ILK66:ILK68 IVG66:IVG68 JFC66:JFC68 JOY66:JOY68 JYU66:JYU68 KIQ66:KIQ68 KSM66:KSM68 LCI66:LCI68 LME66:LME68 LWA66:LWA68 MFW66:MFW68 MPS66:MPS68 MZO66:MZO68 NJK66:NJK68 NTG66:NTG68 ODC66:ODC68 OMY66:OMY68 OWU66:OWU68 PGQ66:PGQ68 PQM66:PQM68 QAI66:QAI68 QKE66:QKE68 QUA66:QUA68 RDW66:RDW68 RNS66:RNS68 RXO66:RXO68 SHK66:SHK68 SRG66:SRG68 TBC66:TBC68 TKY66:TKY68 TUU66:TUU68 UEQ66:UEQ68 UOM66:UOM68 UYI66:UYI68 VIE66:VIE68 VSA66:VSA68 WBW66:WBW68 WLS66:WLS68 WVO66:WVO68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M127:M128 JI127:JI128 TE127:TE128 ADA127:ADA128 AMW127:AMW128 AWS127:AWS128 BGO127:BGO128 BQK127:BQK128 CAG127:CAG128 CKC127:CKC128 CTY127:CTY128 DDU127:DDU128 DNQ127:DNQ128 DXM127:DXM128 EHI127:EHI128 ERE127:ERE128 FBA127:FBA128 FKW127:FKW128 FUS127:FUS128 GEO127:GEO128 GOK127:GOK128 GYG127:GYG128 HIC127:HIC128 HRY127:HRY128 IBU127:IBU128 ILQ127:ILQ128 IVM127:IVM128 JFI127:JFI128 JPE127:JPE128 JZA127:JZA128 KIW127:KIW128 KSS127:KSS128 LCO127:LCO128 LMK127:LMK128 LWG127:LWG128 MGC127:MGC128 MPY127:MPY128 MZU127:MZU128 NJQ127:NJQ128 NTM127:NTM128 ODI127:ODI128 ONE127:ONE128 OXA127:OXA128 PGW127:PGW128 PQS127:PQS128 QAO127:QAO128 QKK127:QKK128 QUG127:QUG128 REC127:REC128 RNY127:RNY128 RXU127:RXU128 SHQ127:SHQ128 SRM127:SRM128 TBI127:TBI128 TLE127:TLE128 TVA127:TVA128 UEW127:UEW128 UOS127:UOS128 UYO127:UYO128 VIK127:VIK128 VSG127:VSG128 WCC127:WCC128 WLY127:WLY128 WVU127:WVU128 M65663:M65664 JI65663:JI65664 TE65663:TE65664 ADA65663:ADA65664 AMW65663:AMW65664 AWS65663:AWS65664 BGO65663:BGO65664 BQK65663:BQK65664 CAG65663:CAG65664 CKC65663:CKC65664 CTY65663:CTY65664 DDU65663:DDU65664 DNQ65663:DNQ65664 DXM65663:DXM65664 EHI65663:EHI65664 ERE65663:ERE65664 FBA65663:FBA65664 FKW65663:FKW65664 FUS65663:FUS65664 GEO65663:GEO65664 GOK65663:GOK65664 GYG65663:GYG65664 HIC65663:HIC65664 HRY65663:HRY65664 IBU65663:IBU65664 ILQ65663:ILQ65664 IVM65663:IVM65664 JFI65663:JFI65664 JPE65663:JPE65664 JZA65663:JZA65664 KIW65663:KIW65664 KSS65663:KSS65664 LCO65663:LCO65664 LMK65663:LMK65664 LWG65663:LWG65664 MGC65663:MGC65664 MPY65663:MPY65664 MZU65663:MZU65664 NJQ65663:NJQ65664 NTM65663:NTM65664 ODI65663:ODI65664 ONE65663:ONE65664 OXA65663:OXA65664 PGW65663:PGW65664 PQS65663:PQS65664 QAO65663:QAO65664 QKK65663:QKK65664 QUG65663:QUG65664 REC65663:REC65664 RNY65663:RNY65664 RXU65663:RXU65664 SHQ65663:SHQ65664 SRM65663:SRM65664 TBI65663:TBI65664 TLE65663:TLE65664 TVA65663:TVA65664 UEW65663:UEW65664 UOS65663:UOS65664 UYO65663:UYO65664 VIK65663:VIK65664 VSG65663:VSG65664 WCC65663:WCC65664 WLY65663:WLY65664 WVU65663:WVU65664 M131199:M131200 JI131199:JI131200 TE131199:TE131200 ADA131199:ADA131200 AMW131199:AMW131200 AWS131199:AWS131200 BGO131199:BGO131200 BQK131199:BQK131200 CAG131199:CAG131200 CKC131199:CKC131200 CTY131199:CTY131200 DDU131199:DDU131200 DNQ131199:DNQ131200 DXM131199:DXM131200 EHI131199:EHI131200 ERE131199:ERE131200 FBA131199:FBA131200 FKW131199:FKW131200 FUS131199:FUS131200 GEO131199:GEO131200 GOK131199:GOK131200 GYG131199:GYG131200 HIC131199:HIC131200 HRY131199:HRY131200 IBU131199:IBU131200 ILQ131199:ILQ131200 IVM131199:IVM131200 JFI131199:JFI131200 JPE131199:JPE131200 JZA131199:JZA131200 KIW131199:KIW131200 KSS131199:KSS131200 LCO131199:LCO131200 LMK131199:LMK131200 LWG131199:LWG131200 MGC131199:MGC131200 MPY131199:MPY131200 MZU131199:MZU131200 NJQ131199:NJQ131200 NTM131199:NTM131200 ODI131199:ODI131200 ONE131199:ONE131200 OXA131199:OXA131200 PGW131199:PGW131200 PQS131199:PQS131200 QAO131199:QAO131200 QKK131199:QKK131200 QUG131199:QUG131200 REC131199:REC131200 RNY131199:RNY131200 RXU131199:RXU131200 SHQ131199:SHQ131200 SRM131199:SRM131200 TBI131199:TBI131200 TLE131199:TLE131200 TVA131199:TVA131200 UEW131199:UEW131200 UOS131199:UOS131200 UYO131199:UYO131200 VIK131199:VIK131200 VSG131199:VSG131200 WCC131199:WCC131200 WLY131199:WLY131200 WVU131199:WVU131200 M196735:M196736 JI196735:JI196736 TE196735:TE196736 ADA196735:ADA196736 AMW196735:AMW196736 AWS196735:AWS196736 BGO196735:BGO196736 BQK196735:BQK196736 CAG196735:CAG196736 CKC196735:CKC196736 CTY196735:CTY196736 DDU196735:DDU196736 DNQ196735:DNQ196736 DXM196735:DXM196736 EHI196735:EHI196736 ERE196735:ERE196736 FBA196735:FBA196736 FKW196735:FKW196736 FUS196735:FUS196736 GEO196735:GEO196736 GOK196735:GOK196736 GYG196735:GYG196736 HIC196735:HIC196736 HRY196735:HRY196736 IBU196735:IBU196736 ILQ196735:ILQ196736 IVM196735:IVM196736 JFI196735:JFI196736 JPE196735:JPE196736 JZA196735:JZA196736 KIW196735:KIW196736 KSS196735:KSS196736 LCO196735:LCO196736 LMK196735:LMK196736 LWG196735:LWG196736 MGC196735:MGC196736 MPY196735:MPY196736 MZU196735:MZU196736 NJQ196735:NJQ196736 NTM196735:NTM196736 ODI196735:ODI196736 ONE196735:ONE196736 OXA196735:OXA196736 PGW196735:PGW196736 PQS196735:PQS196736 QAO196735:QAO196736 QKK196735:QKK196736 QUG196735:QUG196736 REC196735:REC196736 RNY196735:RNY196736 RXU196735:RXU196736 SHQ196735:SHQ196736 SRM196735:SRM196736 TBI196735:TBI196736 TLE196735:TLE196736 TVA196735:TVA196736 UEW196735:UEW196736 UOS196735:UOS196736 UYO196735:UYO196736 VIK196735:VIK196736 VSG196735:VSG196736 WCC196735:WCC196736 WLY196735:WLY196736 WVU196735:WVU196736 M262271:M262272 JI262271:JI262272 TE262271:TE262272 ADA262271:ADA262272 AMW262271:AMW262272 AWS262271:AWS262272 BGO262271:BGO262272 BQK262271:BQK262272 CAG262271:CAG262272 CKC262271:CKC262272 CTY262271:CTY262272 DDU262271:DDU262272 DNQ262271:DNQ262272 DXM262271:DXM262272 EHI262271:EHI262272 ERE262271:ERE262272 FBA262271:FBA262272 FKW262271:FKW262272 FUS262271:FUS262272 GEO262271:GEO262272 GOK262271:GOK262272 GYG262271:GYG262272 HIC262271:HIC262272 HRY262271:HRY262272 IBU262271:IBU262272 ILQ262271:ILQ262272 IVM262271:IVM262272 JFI262271:JFI262272 JPE262271:JPE262272 JZA262271:JZA262272 KIW262271:KIW262272 KSS262271:KSS262272 LCO262271:LCO262272 LMK262271:LMK262272 LWG262271:LWG262272 MGC262271:MGC262272 MPY262271:MPY262272 MZU262271:MZU262272 NJQ262271:NJQ262272 NTM262271:NTM262272 ODI262271:ODI262272 ONE262271:ONE262272 OXA262271:OXA262272 PGW262271:PGW262272 PQS262271:PQS262272 QAO262271:QAO262272 QKK262271:QKK262272 QUG262271:QUG262272 REC262271:REC262272 RNY262271:RNY262272 RXU262271:RXU262272 SHQ262271:SHQ262272 SRM262271:SRM262272 TBI262271:TBI262272 TLE262271:TLE262272 TVA262271:TVA262272 UEW262271:UEW262272 UOS262271:UOS262272 UYO262271:UYO262272 VIK262271:VIK262272 VSG262271:VSG262272 WCC262271:WCC262272 WLY262271:WLY262272 WVU262271:WVU262272 M327807:M327808 JI327807:JI327808 TE327807:TE327808 ADA327807:ADA327808 AMW327807:AMW327808 AWS327807:AWS327808 BGO327807:BGO327808 BQK327807:BQK327808 CAG327807:CAG327808 CKC327807:CKC327808 CTY327807:CTY327808 DDU327807:DDU327808 DNQ327807:DNQ327808 DXM327807:DXM327808 EHI327807:EHI327808 ERE327807:ERE327808 FBA327807:FBA327808 FKW327807:FKW327808 FUS327807:FUS327808 GEO327807:GEO327808 GOK327807:GOK327808 GYG327807:GYG327808 HIC327807:HIC327808 HRY327807:HRY327808 IBU327807:IBU327808 ILQ327807:ILQ327808 IVM327807:IVM327808 JFI327807:JFI327808 JPE327807:JPE327808 JZA327807:JZA327808 KIW327807:KIW327808 KSS327807:KSS327808 LCO327807:LCO327808 LMK327807:LMK327808 LWG327807:LWG327808 MGC327807:MGC327808 MPY327807:MPY327808 MZU327807:MZU327808 NJQ327807:NJQ327808 NTM327807:NTM327808 ODI327807:ODI327808 ONE327807:ONE327808 OXA327807:OXA327808 PGW327807:PGW327808 PQS327807:PQS327808 QAO327807:QAO327808 QKK327807:QKK327808 QUG327807:QUG327808 REC327807:REC327808 RNY327807:RNY327808 RXU327807:RXU327808 SHQ327807:SHQ327808 SRM327807:SRM327808 TBI327807:TBI327808 TLE327807:TLE327808 TVA327807:TVA327808 UEW327807:UEW327808 UOS327807:UOS327808 UYO327807:UYO327808 VIK327807:VIK327808 VSG327807:VSG327808 WCC327807:WCC327808 WLY327807:WLY327808 WVU327807:WVU327808 M393343:M393344 JI393343:JI393344 TE393343:TE393344 ADA393343:ADA393344 AMW393343:AMW393344 AWS393343:AWS393344 BGO393343:BGO393344 BQK393343:BQK393344 CAG393343:CAG393344 CKC393343:CKC393344 CTY393343:CTY393344 DDU393343:DDU393344 DNQ393343:DNQ393344 DXM393343:DXM393344 EHI393343:EHI393344 ERE393343:ERE393344 FBA393343:FBA393344 FKW393343:FKW393344 FUS393343:FUS393344 GEO393343:GEO393344 GOK393343:GOK393344 GYG393343:GYG393344 HIC393343:HIC393344 HRY393343:HRY393344 IBU393343:IBU393344 ILQ393343:ILQ393344 IVM393343:IVM393344 JFI393343:JFI393344 JPE393343:JPE393344 JZA393343:JZA393344 KIW393343:KIW393344 KSS393343:KSS393344 LCO393343:LCO393344 LMK393343:LMK393344 LWG393343:LWG393344 MGC393343:MGC393344 MPY393343:MPY393344 MZU393343:MZU393344 NJQ393343:NJQ393344 NTM393343:NTM393344 ODI393343:ODI393344 ONE393343:ONE393344 OXA393343:OXA393344 PGW393343:PGW393344 PQS393343:PQS393344 QAO393343:QAO393344 QKK393343:QKK393344 QUG393343:QUG393344 REC393343:REC393344 RNY393343:RNY393344 RXU393343:RXU393344 SHQ393343:SHQ393344 SRM393343:SRM393344 TBI393343:TBI393344 TLE393343:TLE393344 TVA393343:TVA393344 UEW393343:UEW393344 UOS393343:UOS393344 UYO393343:UYO393344 VIK393343:VIK393344 VSG393343:VSG393344 WCC393343:WCC393344 WLY393343:WLY393344 WVU393343:WVU393344 M458879:M458880 JI458879:JI458880 TE458879:TE458880 ADA458879:ADA458880 AMW458879:AMW458880 AWS458879:AWS458880 BGO458879:BGO458880 BQK458879:BQK458880 CAG458879:CAG458880 CKC458879:CKC458880 CTY458879:CTY458880 DDU458879:DDU458880 DNQ458879:DNQ458880 DXM458879:DXM458880 EHI458879:EHI458880 ERE458879:ERE458880 FBA458879:FBA458880 FKW458879:FKW458880 FUS458879:FUS458880 GEO458879:GEO458880 GOK458879:GOK458880 GYG458879:GYG458880 HIC458879:HIC458880 HRY458879:HRY458880 IBU458879:IBU458880 ILQ458879:ILQ458880 IVM458879:IVM458880 JFI458879:JFI458880 JPE458879:JPE458880 JZA458879:JZA458880 KIW458879:KIW458880 KSS458879:KSS458880 LCO458879:LCO458880 LMK458879:LMK458880 LWG458879:LWG458880 MGC458879:MGC458880 MPY458879:MPY458880 MZU458879:MZU458880 NJQ458879:NJQ458880 NTM458879:NTM458880 ODI458879:ODI458880 ONE458879:ONE458880 OXA458879:OXA458880 PGW458879:PGW458880 PQS458879:PQS458880 QAO458879:QAO458880 QKK458879:QKK458880 QUG458879:QUG458880 REC458879:REC458880 RNY458879:RNY458880 RXU458879:RXU458880 SHQ458879:SHQ458880 SRM458879:SRM458880 TBI458879:TBI458880 TLE458879:TLE458880 TVA458879:TVA458880 UEW458879:UEW458880 UOS458879:UOS458880 UYO458879:UYO458880 VIK458879:VIK458880 VSG458879:VSG458880 WCC458879:WCC458880 WLY458879:WLY458880 WVU458879:WVU458880 M524415:M524416 JI524415:JI524416 TE524415:TE524416 ADA524415:ADA524416 AMW524415:AMW524416 AWS524415:AWS524416 BGO524415:BGO524416 BQK524415:BQK524416 CAG524415:CAG524416 CKC524415:CKC524416 CTY524415:CTY524416 DDU524415:DDU524416 DNQ524415:DNQ524416 DXM524415:DXM524416 EHI524415:EHI524416 ERE524415:ERE524416 FBA524415:FBA524416 FKW524415:FKW524416 FUS524415:FUS524416 GEO524415:GEO524416 GOK524415:GOK524416 GYG524415:GYG524416 HIC524415:HIC524416 HRY524415:HRY524416 IBU524415:IBU524416 ILQ524415:ILQ524416 IVM524415:IVM524416 JFI524415:JFI524416 JPE524415:JPE524416 JZA524415:JZA524416 KIW524415:KIW524416 KSS524415:KSS524416 LCO524415:LCO524416 LMK524415:LMK524416 LWG524415:LWG524416 MGC524415:MGC524416 MPY524415:MPY524416 MZU524415:MZU524416 NJQ524415:NJQ524416 NTM524415:NTM524416 ODI524415:ODI524416 ONE524415:ONE524416 OXA524415:OXA524416 PGW524415:PGW524416 PQS524415:PQS524416 QAO524415:QAO524416 QKK524415:QKK524416 QUG524415:QUG524416 REC524415:REC524416 RNY524415:RNY524416 RXU524415:RXU524416 SHQ524415:SHQ524416 SRM524415:SRM524416 TBI524415:TBI524416 TLE524415:TLE524416 TVA524415:TVA524416 UEW524415:UEW524416 UOS524415:UOS524416 UYO524415:UYO524416 VIK524415:VIK524416 VSG524415:VSG524416 WCC524415:WCC524416 WLY524415:WLY524416 WVU524415:WVU524416 M589951:M589952 JI589951:JI589952 TE589951:TE589952 ADA589951:ADA589952 AMW589951:AMW589952 AWS589951:AWS589952 BGO589951:BGO589952 BQK589951:BQK589952 CAG589951:CAG589952 CKC589951:CKC589952 CTY589951:CTY589952 DDU589951:DDU589952 DNQ589951:DNQ589952 DXM589951:DXM589952 EHI589951:EHI589952 ERE589951:ERE589952 FBA589951:FBA589952 FKW589951:FKW589952 FUS589951:FUS589952 GEO589951:GEO589952 GOK589951:GOK589952 GYG589951:GYG589952 HIC589951:HIC589952 HRY589951:HRY589952 IBU589951:IBU589952 ILQ589951:ILQ589952 IVM589951:IVM589952 JFI589951:JFI589952 JPE589951:JPE589952 JZA589951:JZA589952 KIW589951:KIW589952 KSS589951:KSS589952 LCO589951:LCO589952 LMK589951:LMK589952 LWG589951:LWG589952 MGC589951:MGC589952 MPY589951:MPY589952 MZU589951:MZU589952 NJQ589951:NJQ589952 NTM589951:NTM589952 ODI589951:ODI589952 ONE589951:ONE589952 OXA589951:OXA589952 PGW589951:PGW589952 PQS589951:PQS589952 QAO589951:QAO589952 QKK589951:QKK589952 QUG589951:QUG589952 REC589951:REC589952 RNY589951:RNY589952 RXU589951:RXU589952 SHQ589951:SHQ589952 SRM589951:SRM589952 TBI589951:TBI589952 TLE589951:TLE589952 TVA589951:TVA589952 UEW589951:UEW589952 UOS589951:UOS589952 UYO589951:UYO589952 VIK589951:VIK589952 VSG589951:VSG589952 WCC589951:WCC589952 WLY589951:WLY589952 WVU589951:WVU589952 M655487:M655488 JI655487:JI655488 TE655487:TE655488 ADA655487:ADA655488 AMW655487:AMW655488 AWS655487:AWS655488 BGO655487:BGO655488 BQK655487:BQK655488 CAG655487:CAG655488 CKC655487:CKC655488 CTY655487:CTY655488 DDU655487:DDU655488 DNQ655487:DNQ655488 DXM655487:DXM655488 EHI655487:EHI655488 ERE655487:ERE655488 FBA655487:FBA655488 FKW655487:FKW655488 FUS655487:FUS655488 GEO655487:GEO655488 GOK655487:GOK655488 GYG655487:GYG655488 HIC655487:HIC655488 HRY655487:HRY655488 IBU655487:IBU655488 ILQ655487:ILQ655488 IVM655487:IVM655488 JFI655487:JFI655488 JPE655487:JPE655488 JZA655487:JZA655488 KIW655487:KIW655488 KSS655487:KSS655488 LCO655487:LCO655488 LMK655487:LMK655488 LWG655487:LWG655488 MGC655487:MGC655488 MPY655487:MPY655488 MZU655487:MZU655488 NJQ655487:NJQ655488 NTM655487:NTM655488 ODI655487:ODI655488 ONE655487:ONE655488 OXA655487:OXA655488 PGW655487:PGW655488 PQS655487:PQS655488 QAO655487:QAO655488 QKK655487:QKK655488 QUG655487:QUG655488 REC655487:REC655488 RNY655487:RNY655488 RXU655487:RXU655488 SHQ655487:SHQ655488 SRM655487:SRM655488 TBI655487:TBI655488 TLE655487:TLE655488 TVA655487:TVA655488 UEW655487:UEW655488 UOS655487:UOS655488 UYO655487:UYO655488 VIK655487:VIK655488 VSG655487:VSG655488 WCC655487:WCC655488 WLY655487:WLY655488 WVU655487:WVU655488 M721023:M721024 JI721023:JI721024 TE721023:TE721024 ADA721023:ADA721024 AMW721023:AMW721024 AWS721023:AWS721024 BGO721023:BGO721024 BQK721023:BQK721024 CAG721023:CAG721024 CKC721023:CKC721024 CTY721023:CTY721024 DDU721023:DDU721024 DNQ721023:DNQ721024 DXM721023:DXM721024 EHI721023:EHI721024 ERE721023:ERE721024 FBA721023:FBA721024 FKW721023:FKW721024 FUS721023:FUS721024 GEO721023:GEO721024 GOK721023:GOK721024 GYG721023:GYG721024 HIC721023:HIC721024 HRY721023:HRY721024 IBU721023:IBU721024 ILQ721023:ILQ721024 IVM721023:IVM721024 JFI721023:JFI721024 JPE721023:JPE721024 JZA721023:JZA721024 KIW721023:KIW721024 KSS721023:KSS721024 LCO721023:LCO721024 LMK721023:LMK721024 LWG721023:LWG721024 MGC721023:MGC721024 MPY721023:MPY721024 MZU721023:MZU721024 NJQ721023:NJQ721024 NTM721023:NTM721024 ODI721023:ODI721024 ONE721023:ONE721024 OXA721023:OXA721024 PGW721023:PGW721024 PQS721023:PQS721024 QAO721023:QAO721024 QKK721023:QKK721024 QUG721023:QUG721024 REC721023:REC721024 RNY721023:RNY721024 RXU721023:RXU721024 SHQ721023:SHQ721024 SRM721023:SRM721024 TBI721023:TBI721024 TLE721023:TLE721024 TVA721023:TVA721024 UEW721023:UEW721024 UOS721023:UOS721024 UYO721023:UYO721024 VIK721023:VIK721024 VSG721023:VSG721024 WCC721023:WCC721024 WLY721023:WLY721024 WVU721023:WVU721024 M786559:M786560 JI786559:JI786560 TE786559:TE786560 ADA786559:ADA786560 AMW786559:AMW786560 AWS786559:AWS786560 BGO786559:BGO786560 BQK786559:BQK786560 CAG786559:CAG786560 CKC786559:CKC786560 CTY786559:CTY786560 DDU786559:DDU786560 DNQ786559:DNQ786560 DXM786559:DXM786560 EHI786559:EHI786560 ERE786559:ERE786560 FBA786559:FBA786560 FKW786559:FKW786560 FUS786559:FUS786560 GEO786559:GEO786560 GOK786559:GOK786560 GYG786559:GYG786560 HIC786559:HIC786560 HRY786559:HRY786560 IBU786559:IBU786560 ILQ786559:ILQ786560 IVM786559:IVM786560 JFI786559:JFI786560 JPE786559:JPE786560 JZA786559:JZA786560 KIW786559:KIW786560 KSS786559:KSS786560 LCO786559:LCO786560 LMK786559:LMK786560 LWG786559:LWG786560 MGC786559:MGC786560 MPY786559:MPY786560 MZU786559:MZU786560 NJQ786559:NJQ786560 NTM786559:NTM786560 ODI786559:ODI786560 ONE786559:ONE786560 OXA786559:OXA786560 PGW786559:PGW786560 PQS786559:PQS786560 QAO786559:QAO786560 QKK786559:QKK786560 QUG786559:QUG786560 REC786559:REC786560 RNY786559:RNY786560 RXU786559:RXU786560 SHQ786559:SHQ786560 SRM786559:SRM786560 TBI786559:TBI786560 TLE786559:TLE786560 TVA786559:TVA786560 UEW786559:UEW786560 UOS786559:UOS786560 UYO786559:UYO786560 VIK786559:VIK786560 VSG786559:VSG786560 WCC786559:WCC786560 WLY786559:WLY786560 WVU786559:WVU786560 M852095:M852096 JI852095:JI852096 TE852095:TE852096 ADA852095:ADA852096 AMW852095:AMW852096 AWS852095:AWS852096 BGO852095:BGO852096 BQK852095:BQK852096 CAG852095:CAG852096 CKC852095:CKC852096 CTY852095:CTY852096 DDU852095:DDU852096 DNQ852095:DNQ852096 DXM852095:DXM852096 EHI852095:EHI852096 ERE852095:ERE852096 FBA852095:FBA852096 FKW852095:FKW852096 FUS852095:FUS852096 GEO852095:GEO852096 GOK852095:GOK852096 GYG852095:GYG852096 HIC852095:HIC852096 HRY852095:HRY852096 IBU852095:IBU852096 ILQ852095:ILQ852096 IVM852095:IVM852096 JFI852095:JFI852096 JPE852095:JPE852096 JZA852095:JZA852096 KIW852095:KIW852096 KSS852095:KSS852096 LCO852095:LCO852096 LMK852095:LMK852096 LWG852095:LWG852096 MGC852095:MGC852096 MPY852095:MPY852096 MZU852095:MZU852096 NJQ852095:NJQ852096 NTM852095:NTM852096 ODI852095:ODI852096 ONE852095:ONE852096 OXA852095:OXA852096 PGW852095:PGW852096 PQS852095:PQS852096 QAO852095:QAO852096 QKK852095:QKK852096 QUG852095:QUG852096 REC852095:REC852096 RNY852095:RNY852096 RXU852095:RXU852096 SHQ852095:SHQ852096 SRM852095:SRM852096 TBI852095:TBI852096 TLE852095:TLE852096 TVA852095:TVA852096 UEW852095:UEW852096 UOS852095:UOS852096 UYO852095:UYO852096 VIK852095:VIK852096 VSG852095:VSG852096 WCC852095:WCC852096 WLY852095:WLY852096 WVU852095:WVU852096 M917631:M917632 JI917631:JI917632 TE917631:TE917632 ADA917631:ADA917632 AMW917631:AMW917632 AWS917631:AWS917632 BGO917631:BGO917632 BQK917631:BQK917632 CAG917631:CAG917632 CKC917631:CKC917632 CTY917631:CTY917632 DDU917631:DDU917632 DNQ917631:DNQ917632 DXM917631:DXM917632 EHI917631:EHI917632 ERE917631:ERE917632 FBA917631:FBA917632 FKW917631:FKW917632 FUS917631:FUS917632 GEO917631:GEO917632 GOK917631:GOK917632 GYG917631:GYG917632 HIC917631:HIC917632 HRY917631:HRY917632 IBU917631:IBU917632 ILQ917631:ILQ917632 IVM917631:IVM917632 JFI917631:JFI917632 JPE917631:JPE917632 JZA917631:JZA917632 KIW917631:KIW917632 KSS917631:KSS917632 LCO917631:LCO917632 LMK917631:LMK917632 LWG917631:LWG917632 MGC917631:MGC917632 MPY917631:MPY917632 MZU917631:MZU917632 NJQ917631:NJQ917632 NTM917631:NTM917632 ODI917631:ODI917632 ONE917631:ONE917632 OXA917631:OXA917632 PGW917631:PGW917632 PQS917631:PQS917632 QAO917631:QAO917632 QKK917631:QKK917632 QUG917631:QUG917632 REC917631:REC917632 RNY917631:RNY917632 RXU917631:RXU917632 SHQ917631:SHQ917632 SRM917631:SRM917632 TBI917631:TBI917632 TLE917631:TLE917632 TVA917631:TVA917632 UEW917631:UEW917632 UOS917631:UOS917632 UYO917631:UYO917632 VIK917631:VIK917632 VSG917631:VSG917632 WCC917631:WCC917632 WLY917631:WLY917632 WVU917631:WVU917632 M983167:M983168 JI983167:JI983168 TE983167:TE983168 ADA983167:ADA983168 AMW983167:AMW983168 AWS983167:AWS983168 BGO983167:BGO983168 BQK983167:BQK983168 CAG983167:CAG983168 CKC983167:CKC983168 CTY983167:CTY983168 DDU983167:DDU983168 DNQ983167:DNQ983168 DXM983167:DXM983168 EHI983167:EHI983168 ERE983167:ERE983168 FBA983167:FBA983168 FKW983167:FKW983168 FUS983167:FUS983168 GEO983167:GEO983168 GOK983167:GOK983168 GYG983167:GYG983168 HIC983167:HIC983168 HRY983167:HRY983168 IBU983167:IBU983168 ILQ983167:ILQ983168 IVM983167:IVM983168 JFI983167:JFI983168 JPE983167:JPE983168 JZA983167:JZA983168 KIW983167:KIW983168 KSS983167:KSS983168 LCO983167:LCO983168 LMK983167:LMK983168 LWG983167:LWG983168 MGC983167:MGC983168 MPY983167:MPY983168 MZU983167:MZU983168 NJQ983167:NJQ983168 NTM983167:NTM983168 ODI983167:ODI983168 ONE983167:ONE983168 OXA983167:OXA983168 PGW983167:PGW983168 PQS983167:PQS983168 QAO983167:QAO983168 QKK983167:QKK983168 QUG983167:QUG983168 REC983167:REC983168 RNY983167:RNY983168 RXU983167:RXU983168 SHQ983167:SHQ983168 SRM983167:SRM983168 TBI983167:TBI983168 TLE983167:TLE983168 TVA983167:TVA983168 UEW983167:UEW983168 UOS983167:UOS983168 UYO983167:UYO983168 VIK983167:VIK983168 VSG983167:VSG983168 WCC983167:WCC983168 WLY983167:WLY983168 WVU983167:WVU983168 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M65674 JI65674 TE65674 ADA65674 AMW65674 AWS65674 BGO65674 BQK65674 CAG65674 CKC65674 CTY65674 DDU65674 DNQ65674 DXM65674 EHI65674 ERE65674 FBA65674 FKW65674 FUS65674 GEO65674 GOK65674 GYG65674 HIC65674 HRY65674 IBU65674 ILQ65674 IVM65674 JFI65674 JPE65674 JZA65674 KIW65674 KSS65674 LCO65674 LMK65674 LWG65674 MGC65674 MPY65674 MZU65674 NJQ65674 NTM65674 ODI65674 ONE65674 OXA65674 PGW65674 PQS65674 QAO65674 QKK65674 QUG65674 REC65674 RNY65674 RXU65674 SHQ65674 SRM65674 TBI65674 TLE65674 TVA65674 UEW65674 UOS65674 UYO65674 VIK65674 VSG65674 WCC65674 WLY65674 WVU65674 M131210 JI131210 TE131210 ADA131210 AMW131210 AWS131210 BGO131210 BQK131210 CAG131210 CKC131210 CTY131210 DDU131210 DNQ131210 DXM131210 EHI131210 ERE131210 FBA131210 FKW131210 FUS131210 GEO131210 GOK131210 GYG131210 HIC131210 HRY131210 IBU131210 ILQ131210 IVM131210 JFI131210 JPE131210 JZA131210 KIW131210 KSS131210 LCO131210 LMK131210 LWG131210 MGC131210 MPY131210 MZU131210 NJQ131210 NTM131210 ODI131210 ONE131210 OXA131210 PGW131210 PQS131210 QAO131210 QKK131210 QUG131210 REC131210 RNY131210 RXU131210 SHQ131210 SRM131210 TBI131210 TLE131210 TVA131210 UEW131210 UOS131210 UYO131210 VIK131210 VSG131210 WCC131210 WLY131210 WVU131210 M196746 JI196746 TE196746 ADA196746 AMW196746 AWS196746 BGO196746 BQK196746 CAG196746 CKC196746 CTY196746 DDU196746 DNQ196746 DXM196746 EHI196746 ERE196746 FBA196746 FKW196746 FUS196746 GEO196746 GOK196746 GYG196746 HIC196746 HRY196746 IBU196746 ILQ196746 IVM196746 JFI196746 JPE196746 JZA196746 KIW196746 KSS196746 LCO196746 LMK196746 LWG196746 MGC196746 MPY196746 MZU196746 NJQ196746 NTM196746 ODI196746 ONE196746 OXA196746 PGW196746 PQS196746 QAO196746 QKK196746 QUG196746 REC196746 RNY196746 RXU196746 SHQ196746 SRM196746 TBI196746 TLE196746 TVA196746 UEW196746 UOS196746 UYO196746 VIK196746 VSG196746 WCC196746 WLY196746 WVU196746 M262282 JI262282 TE262282 ADA262282 AMW262282 AWS262282 BGO262282 BQK262282 CAG262282 CKC262282 CTY262282 DDU262282 DNQ262282 DXM262282 EHI262282 ERE262282 FBA262282 FKW262282 FUS262282 GEO262282 GOK262282 GYG262282 HIC262282 HRY262282 IBU262282 ILQ262282 IVM262282 JFI262282 JPE262282 JZA262282 KIW262282 KSS262282 LCO262282 LMK262282 LWG262282 MGC262282 MPY262282 MZU262282 NJQ262282 NTM262282 ODI262282 ONE262282 OXA262282 PGW262282 PQS262282 QAO262282 QKK262282 QUG262282 REC262282 RNY262282 RXU262282 SHQ262282 SRM262282 TBI262282 TLE262282 TVA262282 UEW262282 UOS262282 UYO262282 VIK262282 VSG262282 WCC262282 WLY262282 WVU262282 M327818 JI327818 TE327818 ADA327818 AMW327818 AWS327818 BGO327818 BQK327818 CAG327818 CKC327818 CTY327818 DDU327818 DNQ327818 DXM327818 EHI327818 ERE327818 FBA327818 FKW327818 FUS327818 GEO327818 GOK327818 GYG327818 HIC327818 HRY327818 IBU327818 ILQ327818 IVM327818 JFI327818 JPE327818 JZA327818 KIW327818 KSS327818 LCO327818 LMK327818 LWG327818 MGC327818 MPY327818 MZU327818 NJQ327818 NTM327818 ODI327818 ONE327818 OXA327818 PGW327818 PQS327818 QAO327818 QKK327818 QUG327818 REC327818 RNY327818 RXU327818 SHQ327818 SRM327818 TBI327818 TLE327818 TVA327818 UEW327818 UOS327818 UYO327818 VIK327818 VSG327818 WCC327818 WLY327818 WVU327818 M393354 JI393354 TE393354 ADA393354 AMW393354 AWS393354 BGO393354 BQK393354 CAG393354 CKC393354 CTY393354 DDU393354 DNQ393354 DXM393354 EHI393354 ERE393354 FBA393354 FKW393354 FUS393354 GEO393354 GOK393354 GYG393354 HIC393354 HRY393354 IBU393354 ILQ393354 IVM393354 JFI393354 JPE393354 JZA393354 KIW393354 KSS393354 LCO393354 LMK393354 LWG393354 MGC393354 MPY393354 MZU393354 NJQ393354 NTM393354 ODI393354 ONE393354 OXA393354 PGW393354 PQS393354 QAO393354 QKK393354 QUG393354 REC393354 RNY393354 RXU393354 SHQ393354 SRM393354 TBI393354 TLE393354 TVA393354 UEW393354 UOS393354 UYO393354 VIK393354 VSG393354 WCC393354 WLY393354 WVU393354 M458890 JI458890 TE458890 ADA458890 AMW458890 AWS458890 BGO458890 BQK458890 CAG458890 CKC458890 CTY458890 DDU458890 DNQ458890 DXM458890 EHI458890 ERE458890 FBA458890 FKW458890 FUS458890 GEO458890 GOK458890 GYG458890 HIC458890 HRY458890 IBU458890 ILQ458890 IVM458890 JFI458890 JPE458890 JZA458890 KIW458890 KSS458890 LCO458890 LMK458890 LWG458890 MGC458890 MPY458890 MZU458890 NJQ458890 NTM458890 ODI458890 ONE458890 OXA458890 PGW458890 PQS458890 QAO458890 QKK458890 QUG458890 REC458890 RNY458890 RXU458890 SHQ458890 SRM458890 TBI458890 TLE458890 TVA458890 UEW458890 UOS458890 UYO458890 VIK458890 VSG458890 WCC458890 WLY458890 WVU458890 M524426 JI524426 TE524426 ADA524426 AMW524426 AWS524426 BGO524426 BQK524426 CAG524426 CKC524426 CTY524426 DDU524426 DNQ524426 DXM524426 EHI524426 ERE524426 FBA524426 FKW524426 FUS524426 GEO524426 GOK524426 GYG524426 HIC524426 HRY524426 IBU524426 ILQ524426 IVM524426 JFI524426 JPE524426 JZA524426 KIW524426 KSS524426 LCO524426 LMK524426 LWG524426 MGC524426 MPY524426 MZU524426 NJQ524426 NTM524426 ODI524426 ONE524426 OXA524426 PGW524426 PQS524426 QAO524426 QKK524426 QUG524426 REC524426 RNY524426 RXU524426 SHQ524426 SRM524426 TBI524426 TLE524426 TVA524426 UEW524426 UOS524426 UYO524426 VIK524426 VSG524426 WCC524426 WLY524426 WVU524426 M589962 JI589962 TE589962 ADA589962 AMW589962 AWS589962 BGO589962 BQK589962 CAG589962 CKC589962 CTY589962 DDU589962 DNQ589962 DXM589962 EHI589962 ERE589962 FBA589962 FKW589962 FUS589962 GEO589962 GOK589962 GYG589962 HIC589962 HRY589962 IBU589962 ILQ589962 IVM589962 JFI589962 JPE589962 JZA589962 KIW589962 KSS589962 LCO589962 LMK589962 LWG589962 MGC589962 MPY589962 MZU589962 NJQ589962 NTM589962 ODI589962 ONE589962 OXA589962 PGW589962 PQS589962 QAO589962 QKK589962 QUG589962 REC589962 RNY589962 RXU589962 SHQ589962 SRM589962 TBI589962 TLE589962 TVA589962 UEW589962 UOS589962 UYO589962 VIK589962 VSG589962 WCC589962 WLY589962 WVU589962 M655498 JI655498 TE655498 ADA655498 AMW655498 AWS655498 BGO655498 BQK655498 CAG655498 CKC655498 CTY655498 DDU655498 DNQ655498 DXM655498 EHI655498 ERE655498 FBA655498 FKW655498 FUS655498 GEO655498 GOK655498 GYG655498 HIC655498 HRY655498 IBU655498 ILQ655498 IVM655498 JFI655498 JPE655498 JZA655498 KIW655498 KSS655498 LCO655498 LMK655498 LWG655498 MGC655498 MPY655498 MZU655498 NJQ655498 NTM655498 ODI655498 ONE655498 OXA655498 PGW655498 PQS655498 QAO655498 QKK655498 QUG655498 REC655498 RNY655498 RXU655498 SHQ655498 SRM655498 TBI655498 TLE655498 TVA655498 UEW655498 UOS655498 UYO655498 VIK655498 VSG655498 WCC655498 WLY655498 WVU655498 M721034 JI721034 TE721034 ADA721034 AMW721034 AWS721034 BGO721034 BQK721034 CAG721034 CKC721034 CTY721034 DDU721034 DNQ721034 DXM721034 EHI721034 ERE721034 FBA721034 FKW721034 FUS721034 GEO721034 GOK721034 GYG721034 HIC721034 HRY721034 IBU721034 ILQ721034 IVM721034 JFI721034 JPE721034 JZA721034 KIW721034 KSS721034 LCO721034 LMK721034 LWG721034 MGC721034 MPY721034 MZU721034 NJQ721034 NTM721034 ODI721034 ONE721034 OXA721034 PGW721034 PQS721034 QAO721034 QKK721034 QUG721034 REC721034 RNY721034 RXU721034 SHQ721034 SRM721034 TBI721034 TLE721034 TVA721034 UEW721034 UOS721034 UYO721034 VIK721034 VSG721034 WCC721034 WLY721034 WVU721034 M786570 JI786570 TE786570 ADA786570 AMW786570 AWS786570 BGO786570 BQK786570 CAG786570 CKC786570 CTY786570 DDU786570 DNQ786570 DXM786570 EHI786570 ERE786570 FBA786570 FKW786570 FUS786570 GEO786570 GOK786570 GYG786570 HIC786570 HRY786570 IBU786570 ILQ786570 IVM786570 JFI786570 JPE786570 JZA786570 KIW786570 KSS786570 LCO786570 LMK786570 LWG786570 MGC786570 MPY786570 MZU786570 NJQ786570 NTM786570 ODI786570 ONE786570 OXA786570 PGW786570 PQS786570 QAO786570 QKK786570 QUG786570 REC786570 RNY786570 RXU786570 SHQ786570 SRM786570 TBI786570 TLE786570 TVA786570 UEW786570 UOS786570 UYO786570 VIK786570 VSG786570 WCC786570 WLY786570 WVU786570 M852106 JI852106 TE852106 ADA852106 AMW852106 AWS852106 BGO852106 BQK852106 CAG852106 CKC852106 CTY852106 DDU852106 DNQ852106 DXM852106 EHI852106 ERE852106 FBA852106 FKW852106 FUS852106 GEO852106 GOK852106 GYG852106 HIC852106 HRY852106 IBU852106 ILQ852106 IVM852106 JFI852106 JPE852106 JZA852106 KIW852106 KSS852106 LCO852106 LMK852106 LWG852106 MGC852106 MPY852106 MZU852106 NJQ852106 NTM852106 ODI852106 ONE852106 OXA852106 PGW852106 PQS852106 QAO852106 QKK852106 QUG852106 REC852106 RNY852106 RXU852106 SHQ852106 SRM852106 TBI852106 TLE852106 TVA852106 UEW852106 UOS852106 UYO852106 VIK852106 VSG852106 WCC852106 WLY852106 WVU852106 M917642 JI917642 TE917642 ADA917642 AMW917642 AWS917642 BGO917642 BQK917642 CAG917642 CKC917642 CTY917642 DDU917642 DNQ917642 DXM917642 EHI917642 ERE917642 FBA917642 FKW917642 FUS917642 GEO917642 GOK917642 GYG917642 HIC917642 HRY917642 IBU917642 ILQ917642 IVM917642 JFI917642 JPE917642 JZA917642 KIW917642 KSS917642 LCO917642 LMK917642 LWG917642 MGC917642 MPY917642 MZU917642 NJQ917642 NTM917642 ODI917642 ONE917642 OXA917642 PGW917642 PQS917642 QAO917642 QKK917642 QUG917642 REC917642 RNY917642 RXU917642 SHQ917642 SRM917642 TBI917642 TLE917642 TVA917642 UEW917642 UOS917642 UYO917642 VIK917642 VSG917642 WCC917642 WLY917642 WVU917642 M983178 JI983178 TE983178 ADA983178 AMW983178 AWS983178 BGO983178 BQK983178 CAG983178 CKC983178 CTY983178 DDU983178 DNQ983178 DXM983178 EHI983178 ERE983178 FBA983178 FKW983178 FUS983178 GEO983178 GOK983178 GYG983178 HIC983178 HRY983178 IBU983178 ILQ983178 IVM983178 JFI983178 JPE983178 JZA983178 KIW983178 KSS983178 LCO983178 LMK983178 LWG983178 MGC983178 MPY983178 MZU983178 NJQ983178 NTM983178 ODI983178 ONE983178 OXA983178 PGW983178 PQS983178 QAO983178 QKK983178 QUG983178 REC983178 RNY983178 RXU983178 SHQ983178 SRM983178 TBI983178 TLE983178 TVA983178 UEW983178 UOS983178 UYO983178 VIK983178 VSG983178 WCC983178 WLY983178 WVU983178 M157 JI157 TE157 ADA157 AMW157 AWS157 BGO157 BQK157 CAG157 CKC157 CTY157 DDU157 DNQ157 DXM157 EHI157 ERE157 FBA157 FKW157 FUS157 GEO157 GOK157 GYG157 HIC157 HRY157 IBU157 ILQ157 IVM157 JFI157 JPE157 JZA157 KIW157 KSS157 LCO157 LMK157 LWG157 MGC157 MPY157 MZU157 NJQ157 NTM157 ODI157 ONE157 OXA157 PGW157 PQS157 QAO157 QKK157 QUG157 REC157 RNY157 RXU157 SHQ157 SRM157 TBI157 TLE157 TVA157 UEW157 UOS157 UYO157 VIK157 VSG157 WCC157 WLY157 WVU157 M65693 JI65693 TE65693 ADA65693 AMW65693 AWS65693 BGO65693 BQK65693 CAG65693 CKC65693 CTY65693 DDU65693 DNQ65693 DXM65693 EHI65693 ERE65693 FBA65693 FKW65693 FUS65693 GEO65693 GOK65693 GYG65693 HIC65693 HRY65693 IBU65693 ILQ65693 IVM65693 JFI65693 JPE65693 JZA65693 KIW65693 KSS65693 LCO65693 LMK65693 LWG65693 MGC65693 MPY65693 MZU65693 NJQ65693 NTM65693 ODI65693 ONE65693 OXA65693 PGW65693 PQS65693 QAO65693 QKK65693 QUG65693 REC65693 RNY65693 RXU65693 SHQ65693 SRM65693 TBI65693 TLE65693 TVA65693 UEW65693 UOS65693 UYO65693 VIK65693 VSG65693 WCC65693 WLY65693 WVU65693 M131229 JI131229 TE131229 ADA131229 AMW131229 AWS131229 BGO131229 BQK131229 CAG131229 CKC131229 CTY131229 DDU131229 DNQ131229 DXM131229 EHI131229 ERE131229 FBA131229 FKW131229 FUS131229 GEO131229 GOK131229 GYG131229 HIC131229 HRY131229 IBU131229 ILQ131229 IVM131229 JFI131229 JPE131229 JZA131229 KIW131229 KSS131229 LCO131229 LMK131229 LWG131229 MGC131229 MPY131229 MZU131229 NJQ131229 NTM131229 ODI131229 ONE131229 OXA131229 PGW131229 PQS131229 QAO131229 QKK131229 QUG131229 REC131229 RNY131229 RXU131229 SHQ131229 SRM131229 TBI131229 TLE131229 TVA131229 UEW131229 UOS131229 UYO131229 VIK131229 VSG131229 WCC131229 WLY131229 WVU131229 M196765 JI196765 TE196765 ADA196765 AMW196765 AWS196765 BGO196765 BQK196765 CAG196765 CKC196765 CTY196765 DDU196765 DNQ196765 DXM196765 EHI196765 ERE196765 FBA196765 FKW196765 FUS196765 GEO196765 GOK196765 GYG196765 HIC196765 HRY196765 IBU196765 ILQ196765 IVM196765 JFI196765 JPE196765 JZA196765 KIW196765 KSS196765 LCO196765 LMK196765 LWG196765 MGC196765 MPY196765 MZU196765 NJQ196765 NTM196765 ODI196765 ONE196765 OXA196765 PGW196765 PQS196765 QAO196765 QKK196765 QUG196765 REC196765 RNY196765 RXU196765 SHQ196765 SRM196765 TBI196765 TLE196765 TVA196765 UEW196765 UOS196765 UYO196765 VIK196765 VSG196765 WCC196765 WLY196765 WVU196765 M262301 JI262301 TE262301 ADA262301 AMW262301 AWS262301 BGO262301 BQK262301 CAG262301 CKC262301 CTY262301 DDU262301 DNQ262301 DXM262301 EHI262301 ERE262301 FBA262301 FKW262301 FUS262301 GEO262301 GOK262301 GYG262301 HIC262301 HRY262301 IBU262301 ILQ262301 IVM262301 JFI262301 JPE262301 JZA262301 KIW262301 KSS262301 LCO262301 LMK262301 LWG262301 MGC262301 MPY262301 MZU262301 NJQ262301 NTM262301 ODI262301 ONE262301 OXA262301 PGW262301 PQS262301 QAO262301 QKK262301 QUG262301 REC262301 RNY262301 RXU262301 SHQ262301 SRM262301 TBI262301 TLE262301 TVA262301 UEW262301 UOS262301 UYO262301 VIK262301 VSG262301 WCC262301 WLY262301 WVU262301 M327837 JI327837 TE327837 ADA327837 AMW327837 AWS327837 BGO327837 BQK327837 CAG327837 CKC327837 CTY327837 DDU327837 DNQ327837 DXM327837 EHI327837 ERE327837 FBA327837 FKW327837 FUS327837 GEO327837 GOK327837 GYG327837 HIC327837 HRY327837 IBU327837 ILQ327837 IVM327837 JFI327837 JPE327837 JZA327837 KIW327837 KSS327837 LCO327837 LMK327837 LWG327837 MGC327837 MPY327837 MZU327837 NJQ327837 NTM327837 ODI327837 ONE327837 OXA327837 PGW327837 PQS327837 QAO327837 QKK327837 QUG327837 REC327837 RNY327837 RXU327837 SHQ327837 SRM327837 TBI327837 TLE327837 TVA327837 UEW327837 UOS327837 UYO327837 VIK327837 VSG327837 WCC327837 WLY327837 WVU327837 M393373 JI393373 TE393373 ADA393373 AMW393373 AWS393373 BGO393373 BQK393373 CAG393373 CKC393373 CTY393373 DDU393373 DNQ393373 DXM393373 EHI393373 ERE393373 FBA393373 FKW393373 FUS393373 GEO393373 GOK393373 GYG393373 HIC393373 HRY393373 IBU393373 ILQ393373 IVM393373 JFI393373 JPE393373 JZA393373 KIW393373 KSS393373 LCO393373 LMK393373 LWG393373 MGC393373 MPY393373 MZU393373 NJQ393373 NTM393373 ODI393373 ONE393373 OXA393373 PGW393373 PQS393373 QAO393373 QKK393373 QUG393373 REC393373 RNY393373 RXU393373 SHQ393373 SRM393373 TBI393373 TLE393373 TVA393373 UEW393373 UOS393373 UYO393373 VIK393373 VSG393373 WCC393373 WLY393373 WVU393373 M458909 JI458909 TE458909 ADA458909 AMW458909 AWS458909 BGO458909 BQK458909 CAG458909 CKC458909 CTY458909 DDU458909 DNQ458909 DXM458909 EHI458909 ERE458909 FBA458909 FKW458909 FUS458909 GEO458909 GOK458909 GYG458909 HIC458909 HRY458909 IBU458909 ILQ458909 IVM458909 JFI458909 JPE458909 JZA458909 KIW458909 KSS458909 LCO458909 LMK458909 LWG458909 MGC458909 MPY458909 MZU458909 NJQ458909 NTM458909 ODI458909 ONE458909 OXA458909 PGW458909 PQS458909 QAO458909 QKK458909 QUG458909 REC458909 RNY458909 RXU458909 SHQ458909 SRM458909 TBI458909 TLE458909 TVA458909 UEW458909 UOS458909 UYO458909 VIK458909 VSG458909 WCC458909 WLY458909 WVU458909 M524445 JI524445 TE524445 ADA524445 AMW524445 AWS524445 BGO524445 BQK524445 CAG524445 CKC524445 CTY524445 DDU524445 DNQ524445 DXM524445 EHI524445 ERE524445 FBA524445 FKW524445 FUS524445 GEO524445 GOK524445 GYG524445 HIC524445 HRY524445 IBU524445 ILQ524445 IVM524445 JFI524445 JPE524445 JZA524445 KIW524445 KSS524445 LCO524445 LMK524445 LWG524445 MGC524445 MPY524445 MZU524445 NJQ524445 NTM524445 ODI524445 ONE524445 OXA524445 PGW524445 PQS524445 QAO524445 QKK524445 QUG524445 REC524445 RNY524445 RXU524445 SHQ524445 SRM524445 TBI524445 TLE524445 TVA524445 UEW524445 UOS524445 UYO524445 VIK524445 VSG524445 WCC524445 WLY524445 WVU524445 M589981 JI589981 TE589981 ADA589981 AMW589981 AWS589981 BGO589981 BQK589981 CAG589981 CKC589981 CTY589981 DDU589981 DNQ589981 DXM589981 EHI589981 ERE589981 FBA589981 FKW589981 FUS589981 GEO589981 GOK589981 GYG589981 HIC589981 HRY589981 IBU589981 ILQ589981 IVM589981 JFI589981 JPE589981 JZA589981 KIW589981 KSS589981 LCO589981 LMK589981 LWG589981 MGC589981 MPY589981 MZU589981 NJQ589981 NTM589981 ODI589981 ONE589981 OXA589981 PGW589981 PQS589981 QAO589981 QKK589981 QUG589981 REC589981 RNY589981 RXU589981 SHQ589981 SRM589981 TBI589981 TLE589981 TVA589981 UEW589981 UOS589981 UYO589981 VIK589981 VSG589981 WCC589981 WLY589981 WVU589981 M655517 JI655517 TE655517 ADA655517 AMW655517 AWS655517 BGO655517 BQK655517 CAG655517 CKC655517 CTY655517 DDU655517 DNQ655517 DXM655517 EHI655517 ERE655517 FBA655517 FKW655517 FUS655517 GEO655517 GOK655517 GYG655517 HIC655517 HRY655517 IBU655517 ILQ655517 IVM655517 JFI655517 JPE655517 JZA655517 KIW655517 KSS655517 LCO655517 LMK655517 LWG655517 MGC655517 MPY655517 MZU655517 NJQ655517 NTM655517 ODI655517 ONE655517 OXA655517 PGW655517 PQS655517 QAO655517 QKK655517 QUG655517 REC655517 RNY655517 RXU655517 SHQ655517 SRM655517 TBI655517 TLE655517 TVA655517 UEW655517 UOS655517 UYO655517 VIK655517 VSG655517 WCC655517 WLY655517 WVU655517 M721053 JI721053 TE721053 ADA721053 AMW721053 AWS721053 BGO721053 BQK721053 CAG721053 CKC721053 CTY721053 DDU721053 DNQ721053 DXM721053 EHI721053 ERE721053 FBA721053 FKW721053 FUS721053 GEO721053 GOK721053 GYG721053 HIC721053 HRY721053 IBU721053 ILQ721053 IVM721053 JFI721053 JPE721053 JZA721053 KIW721053 KSS721053 LCO721053 LMK721053 LWG721053 MGC721053 MPY721053 MZU721053 NJQ721053 NTM721053 ODI721053 ONE721053 OXA721053 PGW721053 PQS721053 QAO721053 QKK721053 QUG721053 REC721053 RNY721053 RXU721053 SHQ721053 SRM721053 TBI721053 TLE721053 TVA721053 UEW721053 UOS721053 UYO721053 VIK721053 VSG721053 WCC721053 WLY721053 WVU721053 M786589 JI786589 TE786589 ADA786589 AMW786589 AWS786589 BGO786589 BQK786589 CAG786589 CKC786589 CTY786589 DDU786589 DNQ786589 DXM786589 EHI786589 ERE786589 FBA786589 FKW786589 FUS786589 GEO786589 GOK786589 GYG786589 HIC786589 HRY786589 IBU786589 ILQ786589 IVM786589 JFI786589 JPE786589 JZA786589 KIW786589 KSS786589 LCO786589 LMK786589 LWG786589 MGC786589 MPY786589 MZU786589 NJQ786589 NTM786589 ODI786589 ONE786589 OXA786589 PGW786589 PQS786589 QAO786589 QKK786589 QUG786589 REC786589 RNY786589 RXU786589 SHQ786589 SRM786589 TBI786589 TLE786589 TVA786589 UEW786589 UOS786589 UYO786589 VIK786589 VSG786589 WCC786589 WLY786589 WVU786589 M852125 JI852125 TE852125 ADA852125 AMW852125 AWS852125 BGO852125 BQK852125 CAG852125 CKC852125 CTY852125 DDU852125 DNQ852125 DXM852125 EHI852125 ERE852125 FBA852125 FKW852125 FUS852125 GEO852125 GOK852125 GYG852125 HIC852125 HRY852125 IBU852125 ILQ852125 IVM852125 JFI852125 JPE852125 JZA852125 KIW852125 KSS852125 LCO852125 LMK852125 LWG852125 MGC852125 MPY852125 MZU852125 NJQ852125 NTM852125 ODI852125 ONE852125 OXA852125 PGW852125 PQS852125 QAO852125 QKK852125 QUG852125 REC852125 RNY852125 RXU852125 SHQ852125 SRM852125 TBI852125 TLE852125 TVA852125 UEW852125 UOS852125 UYO852125 VIK852125 VSG852125 WCC852125 WLY852125 WVU852125 M917661 JI917661 TE917661 ADA917661 AMW917661 AWS917661 BGO917661 BQK917661 CAG917661 CKC917661 CTY917661 DDU917661 DNQ917661 DXM917661 EHI917661 ERE917661 FBA917661 FKW917661 FUS917661 GEO917661 GOK917661 GYG917661 HIC917661 HRY917661 IBU917661 ILQ917661 IVM917661 JFI917661 JPE917661 JZA917661 KIW917661 KSS917661 LCO917661 LMK917661 LWG917661 MGC917661 MPY917661 MZU917661 NJQ917661 NTM917661 ODI917661 ONE917661 OXA917661 PGW917661 PQS917661 QAO917661 QKK917661 QUG917661 REC917661 RNY917661 RXU917661 SHQ917661 SRM917661 TBI917661 TLE917661 TVA917661 UEW917661 UOS917661 UYO917661 VIK917661 VSG917661 WCC917661 WLY917661 WVU917661 M983197 JI983197 TE983197 ADA983197 AMW983197 AWS983197 BGO983197 BQK983197 CAG983197 CKC983197 CTY983197 DDU983197 DNQ983197 DXM983197 EHI983197 ERE983197 FBA983197 FKW983197 FUS983197 GEO983197 GOK983197 GYG983197 HIC983197 HRY983197 IBU983197 ILQ983197 IVM983197 JFI983197 JPE983197 JZA983197 KIW983197 KSS983197 LCO983197 LMK983197 LWG983197 MGC983197 MPY983197 MZU983197 NJQ983197 NTM983197 ODI983197 ONE983197 OXA983197 PGW983197 PQS983197 QAO983197 QKK983197 QUG983197 REC983197 RNY983197 RXU983197 SHQ983197 SRM983197 TBI983197 TLE983197 TVA983197 UEW983197 UOS983197 UYO983197 VIK983197 VSG983197 WCC983197 WLY983197 WVU983197 M147 JI147 TE147 ADA147 AMW147 AWS147 BGO147 BQK147 CAG147 CKC147 CTY147 DDU147 DNQ147 DXM147 EHI147 ERE147 FBA147 FKW147 FUS147 GEO147 GOK147 GYG147 HIC147 HRY147 IBU147 ILQ147 IVM147 JFI147 JPE147 JZA147 KIW147 KSS147 LCO147 LMK147 LWG147 MGC147 MPY147 MZU147 NJQ147 NTM147 ODI147 ONE147 OXA147 PGW147 PQS147 QAO147 QKK147 QUG147 REC147 RNY147 RXU147 SHQ147 SRM147 TBI147 TLE147 TVA147 UEW147 UOS147 UYO147 VIK147 VSG147 WCC147 WLY147 WVU147 M65683 JI65683 TE65683 ADA65683 AMW65683 AWS65683 BGO65683 BQK65683 CAG65683 CKC65683 CTY65683 DDU65683 DNQ65683 DXM65683 EHI65683 ERE65683 FBA65683 FKW65683 FUS65683 GEO65683 GOK65683 GYG65683 HIC65683 HRY65683 IBU65683 ILQ65683 IVM65683 JFI65683 JPE65683 JZA65683 KIW65683 KSS65683 LCO65683 LMK65683 LWG65683 MGC65683 MPY65683 MZU65683 NJQ65683 NTM65683 ODI65683 ONE65683 OXA65683 PGW65683 PQS65683 QAO65683 QKK65683 QUG65683 REC65683 RNY65683 RXU65683 SHQ65683 SRM65683 TBI65683 TLE65683 TVA65683 UEW65683 UOS65683 UYO65683 VIK65683 VSG65683 WCC65683 WLY65683 WVU65683 M131219 JI131219 TE131219 ADA131219 AMW131219 AWS131219 BGO131219 BQK131219 CAG131219 CKC131219 CTY131219 DDU131219 DNQ131219 DXM131219 EHI131219 ERE131219 FBA131219 FKW131219 FUS131219 GEO131219 GOK131219 GYG131219 HIC131219 HRY131219 IBU131219 ILQ131219 IVM131219 JFI131219 JPE131219 JZA131219 KIW131219 KSS131219 LCO131219 LMK131219 LWG131219 MGC131219 MPY131219 MZU131219 NJQ131219 NTM131219 ODI131219 ONE131219 OXA131219 PGW131219 PQS131219 QAO131219 QKK131219 QUG131219 REC131219 RNY131219 RXU131219 SHQ131219 SRM131219 TBI131219 TLE131219 TVA131219 UEW131219 UOS131219 UYO131219 VIK131219 VSG131219 WCC131219 WLY131219 WVU131219 M196755 JI196755 TE196755 ADA196755 AMW196755 AWS196755 BGO196755 BQK196755 CAG196755 CKC196755 CTY196755 DDU196755 DNQ196755 DXM196755 EHI196755 ERE196755 FBA196755 FKW196755 FUS196755 GEO196755 GOK196755 GYG196755 HIC196755 HRY196755 IBU196755 ILQ196755 IVM196755 JFI196755 JPE196755 JZA196755 KIW196755 KSS196755 LCO196755 LMK196755 LWG196755 MGC196755 MPY196755 MZU196755 NJQ196755 NTM196755 ODI196755 ONE196755 OXA196755 PGW196755 PQS196755 QAO196755 QKK196755 QUG196755 REC196755 RNY196755 RXU196755 SHQ196755 SRM196755 TBI196755 TLE196755 TVA196755 UEW196755 UOS196755 UYO196755 VIK196755 VSG196755 WCC196755 WLY196755 WVU196755 M262291 JI262291 TE262291 ADA262291 AMW262291 AWS262291 BGO262291 BQK262291 CAG262291 CKC262291 CTY262291 DDU262291 DNQ262291 DXM262291 EHI262291 ERE262291 FBA262291 FKW262291 FUS262291 GEO262291 GOK262291 GYG262291 HIC262291 HRY262291 IBU262291 ILQ262291 IVM262291 JFI262291 JPE262291 JZA262291 KIW262291 KSS262291 LCO262291 LMK262291 LWG262291 MGC262291 MPY262291 MZU262291 NJQ262291 NTM262291 ODI262291 ONE262291 OXA262291 PGW262291 PQS262291 QAO262291 QKK262291 QUG262291 REC262291 RNY262291 RXU262291 SHQ262291 SRM262291 TBI262291 TLE262291 TVA262291 UEW262291 UOS262291 UYO262291 VIK262291 VSG262291 WCC262291 WLY262291 WVU262291 M327827 JI327827 TE327827 ADA327827 AMW327827 AWS327827 BGO327827 BQK327827 CAG327827 CKC327827 CTY327827 DDU327827 DNQ327827 DXM327827 EHI327827 ERE327827 FBA327827 FKW327827 FUS327827 GEO327827 GOK327827 GYG327827 HIC327827 HRY327827 IBU327827 ILQ327827 IVM327827 JFI327827 JPE327827 JZA327827 KIW327827 KSS327827 LCO327827 LMK327827 LWG327827 MGC327827 MPY327827 MZU327827 NJQ327827 NTM327827 ODI327827 ONE327827 OXA327827 PGW327827 PQS327827 QAO327827 QKK327827 QUG327827 REC327827 RNY327827 RXU327827 SHQ327827 SRM327827 TBI327827 TLE327827 TVA327827 UEW327827 UOS327827 UYO327827 VIK327827 VSG327827 WCC327827 WLY327827 WVU327827 M393363 JI393363 TE393363 ADA393363 AMW393363 AWS393363 BGO393363 BQK393363 CAG393363 CKC393363 CTY393363 DDU393363 DNQ393363 DXM393363 EHI393363 ERE393363 FBA393363 FKW393363 FUS393363 GEO393363 GOK393363 GYG393363 HIC393363 HRY393363 IBU393363 ILQ393363 IVM393363 JFI393363 JPE393363 JZA393363 KIW393363 KSS393363 LCO393363 LMK393363 LWG393363 MGC393363 MPY393363 MZU393363 NJQ393363 NTM393363 ODI393363 ONE393363 OXA393363 PGW393363 PQS393363 QAO393363 QKK393363 QUG393363 REC393363 RNY393363 RXU393363 SHQ393363 SRM393363 TBI393363 TLE393363 TVA393363 UEW393363 UOS393363 UYO393363 VIK393363 VSG393363 WCC393363 WLY393363 WVU393363 M458899 JI458899 TE458899 ADA458899 AMW458899 AWS458899 BGO458899 BQK458899 CAG458899 CKC458899 CTY458899 DDU458899 DNQ458899 DXM458899 EHI458899 ERE458899 FBA458899 FKW458899 FUS458899 GEO458899 GOK458899 GYG458899 HIC458899 HRY458899 IBU458899 ILQ458899 IVM458899 JFI458899 JPE458899 JZA458899 KIW458899 KSS458899 LCO458899 LMK458899 LWG458899 MGC458899 MPY458899 MZU458899 NJQ458899 NTM458899 ODI458899 ONE458899 OXA458899 PGW458899 PQS458899 QAO458899 QKK458899 QUG458899 REC458899 RNY458899 RXU458899 SHQ458899 SRM458899 TBI458899 TLE458899 TVA458899 UEW458899 UOS458899 UYO458899 VIK458899 VSG458899 WCC458899 WLY458899 WVU458899 M524435 JI524435 TE524435 ADA524435 AMW524435 AWS524435 BGO524435 BQK524435 CAG524435 CKC524435 CTY524435 DDU524435 DNQ524435 DXM524435 EHI524435 ERE524435 FBA524435 FKW524435 FUS524435 GEO524435 GOK524435 GYG524435 HIC524435 HRY524435 IBU524435 ILQ524435 IVM524435 JFI524435 JPE524435 JZA524435 KIW524435 KSS524435 LCO524435 LMK524435 LWG524435 MGC524435 MPY524435 MZU524435 NJQ524435 NTM524435 ODI524435 ONE524435 OXA524435 PGW524435 PQS524435 QAO524435 QKK524435 QUG524435 REC524435 RNY524435 RXU524435 SHQ524435 SRM524435 TBI524435 TLE524435 TVA524435 UEW524435 UOS524435 UYO524435 VIK524435 VSG524435 WCC524435 WLY524435 WVU524435 M589971 JI589971 TE589971 ADA589971 AMW589971 AWS589971 BGO589971 BQK589971 CAG589971 CKC589971 CTY589971 DDU589971 DNQ589971 DXM589971 EHI589971 ERE589971 FBA589971 FKW589971 FUS589971 GEO589971 GOK589971 GYG589971 HIC589971 HRY589971 IBU589971 ILQ589971 IVM589971 JFI589971 JPE589971 JZA589971 KIW589971 KSS589971 LCO589971 LMK589971 LWG589971 MGC589971 MPY589971 MZU589971 NJQ589971 NTM589971 ODI589971 ONE589971 OXA589971 PGW589971 PQS589971 QAO589971 QKK589971 QUG589971 REC589971 RNY589971 RXU589971 SHQ589971 SRM589971 TBI589971 TLE589971 TVA589971 UEW589971 UOS589971 UYO589971 VIK589971 VSG589971 WCC589971 WLY589971 WVU589971 M655507 JI655507 TE655507 ADA655507 AMW655507 AWS655507 BGO655507 BQK655507 CAG655507 CKC655507 CTY655507 DDU655507 DNQ655507 DXM655507 EHI655507 ERE655507 FBA655507 FKW655507 FUS655507 GEO655507 GOK655507 GYG655507 HIC655507 HRY655507 IBU655507 ILQ655507 IVM655507 JFI655507 JPE655507 JZA655507 KIW655507 KSS655507 LCO655507 LMK655507 LWG655507 MGC655507 MPY655507 MZU655507 NJQ655507 NTM655507 ODI655507 ONE655507 OXA655507 PGW655507 PQS655507 QAO655507 QKK655507 QUG655507 REC655507 RNY655507 RXU655507 SHQ655507 SRM655507 TBI655507 TLE655507 TVA655507 UEW655507 UOS655507 UYO655507 VIK655507 VSG655507 WCC655507 WLY655507 WVU655507 M721043 JI721043 TE721043 ADA721043 AMW721043 AWS721043 BGO721043 BQK721043 CAG721043 CKC721043 CTY721043 DDU721043 DNQ721043 DXM721043 EHI721043 ERE721043 FBA721043 FKW721043 FUS721043 GEO721043 GOK721043 GYG721043 HIC721043 HRY721043 IBU721043 ILQ721043 IVM721043 JFI721043 JPE721043 JZA721043 KIW721043 KSS721043 LCO721043 LMK721043 LWG721043 MGC721043 MPY721043 MZU721043 NJQ721043 NTM721043 ODI721043 ONE721043 OXA721043 PGW721043 PQS721043 QAO721043 QKK721043 QUG721043 REC721043 RNY721043 RXU721043 SHQ721043 SRM721043 TBI721043 TLE721043 TVA721043 UEW721043 UOS721043 UYO721043 VIK721043 VSG721043 WCC721043 WLY721043 WVU721043 M786579 JI786579 TE786579 ADA786579 AMW786579 AWS786579 BGO786579 BQK786579 CAG786579 CKC786579 CTY786579 DDU786579 DNQ786579 DXM786579 EHI786579 ERE786579 FBA786579 FKW786579 FUS786579 GEO786579 GOK786579 GYG786579 HIC786579 HRY786579 IBU786579 ILQ786579 IVM786579 JFI786579 JPE786579 JZA786579 KIW786579 KSS786579 LCO786579 LMK786579 LWG786579 MGC786579 MPY786579 MZU786579 NJQ786579 NTM786579 ODI786579 ONE786579 OXA786579 PGW786579 PQS786579 QAO786579 QKK786579 QUG786579 REC786579 RNY786579 RXU786579 SHQ786579 SRM786579 TBI786579 TLE786579 TVA786579 UEW786579 UOS786579 UYO786579 VIK786579 VSG786579 WCC786579 WLY786579 WVU786579 M852115 JI852115 TE852115 ADA852115 AMW852115 AWS852115 BGO852115 BQK852115 CAG852115 CKC852115 CTY852115 DDU852115 DNQ852115 DXM852115 EHI852115 ERE852115 FBA852115 FKW852115 FUS852115 GEO852115 GOK852115 GYG852115 HIC852115 HRY852115 IBU852115 ILQ852115 IVM852115 JFI852115 JPE852115 JZA852115 KIW852115 KSS852115 LCO852115 LMK852115 LWG852115 MGC852115 MPY852115 MZU852115 NJQ852115 NTM852115 ODI852115 ONE852115 OXA852115 PGW852115 PQS852115 QAO852115 QKK852115 QUG852115 REC852115 RNY852115 RXU852115 SHQ852115 SRM852115 TBI852115 TLE852115 TVA852115 UEW852115 UOS852115 UYO852115 VIK852115 VSG852115 WCC852115 WLY852115 WVU852115 M917651 JI917651 TE917651 ADA917651 AMW917651 AWS917651 BGO917651 BQK917651 CAG917651 CKC917651 CTY917651 DDU917651 DNQ917651 DXM917651 EHI917651 ERE917651 FBA917651 FKW917651 FUS917651 GEO917651 GOK917651 GYG917651 HIC917651 HRY917651 IBU917651 ILQ917651 IVM917651 JFI917651 JPE917651 JZA917651 KIW917651 KSS917651 LCO917651 LMK917651 LWG917651 MGC917651 MPY917651 MZU917651 NJQ917651 NTM917651 ODI917651 ONE917651 OXA917651 PGW917651 PQS917651 QAO917651 QKK917651 QUG917651 REC917651 RNY917651 RXU917651 SHQ917651 SRM917651 TBI917651 TLE917651 TVA917651 UEW917651 UOS917651 UYO917651 VIK917651 VSG917651 WCC917651 WLY917651 WVU917651 M983187 JI983187 TE983187 ADA983187 AMW983187 AWS983187 BGO983187 BQK983187 CAG983187 CKC983187 CTY983187 DDU983187 DNQ983187 DXM983187 EHI983187 ERE983187 FBA983187 FKW983187 FUS983187 GEO983187 GOK983187 GYG983187 HIC983187 HRY983187 IBU983187 ILQ983187 IVM983187 JFI983187 JPE983187 JZA983187 KIW983187 KSS983187 LCO983187 LMK983187 LWG983187 MGC983187 MPY983187 MZU983187 NJQ983187 NTM983187 ODI983187 ONE983187 OXA983187 PGW983187 PQS983187 QAO983187 QKK983187 QUG983187 REC983187 RNY983187 RXU983187 SHQ983187 SRM983187 TBI983187 TLE983187 TVA983187 UEW983187 UOS983187 UYO983187 VIK983187 VSG983187 WCC983187 WLY983187 WVU983187">
      <formula1>"実施あり,実施なし"</formula1>
    </dataValidation>
  </dataValidations>
  <printOptions horizontalCentered="1"/>
  <pageMargins left="0.19685039370078741" right="0.19685039370078741" top="0.59055118110236227" bottom="0.19685039370078741" header="0.31496062992125984" footer="0.31496062992125984"/>
  <pageSetup paperSize="9" scale="74" orientation="portrait" blackAndWhite="1" r:id="rId1"/>
  <rowBreaks count="3" manualBreakCount="3">
    <brk id="38" max="15" man="1"/>
    <brk id="72" max="15" man="1"/>
    <brk id="113" max="15"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BY66"/>
  <sheetViews>
    <sheetView view="pageBreakPreview" zoomScaleNormal="100" zoomScaleSheetLayoutView="100" workbookViewId="0">
      <selection activeCell="AC10" sqref="AC10"/>
    </sheetView>
  </sheetViews>
  <sheetFormatPr defaultRowHeight="12"/>
  <cols>
    <col min="1" max="1" width="1.75" style="522" customWidth="1"/>
    <col min="2" max="30" width="3.125" style="522" customWidth="1"/>
    <col min="31" max="31" width="1.5" style="522" customWidth="1"/>
    <col min="32" max="32" width="1.75" style="522" customWidth="1"/>
    <col min="33" max="61" width="3.125" style="522" customWidth="1"/>
    <col min="62" max="62" width="1.5" style="522" customWidth="1"/>
    <col min="63" max="98" width="3.125" style="522" customWidth="1"/>
    <col min="99" max="256" width="9" style="522"/>
    <col min="257" max="257" width="1.75" style="522" customWidth="1"/>
    <col min="258" max="286" width="3.125" style="522" customWidth="1"/>
    <col min="287" max="287" width="1.5" style="522" customWidth="1"/>
    <col min="288" max="288" width="1.75" style="522" customWidth="1"/>
    <col min="289" max="317" width="3.125" style="522" customWidth="1"/>
    <col min="318" max="318" width="1.5" style="522" customWidth="1"/>
    <col min="319" max="354" width="3.125" style="522" customWidth="1"/>
    <col min="355" max="512" width="9" style="522"/>
    <col min="513" max="513" width="1.75" style="522" customWidth="1"/>
    <col min="514" max="542" width="3.125" style="522" customWidth="1"/>
    <col min="543" max="543" width="1.5" style="522" customWidth="1"/>
    <col min="544" max="544" width="1.75" style="522" customWidth="1"/>
    <col min="545" max="573" width="3.125" style="522" customWidth="1"/>
    <col min="574" max="574" width="1.5" style="522" customWidth="1"/>
    <col min="575" max="610" width="3.125" style="522" customWidth="1"/>
    <col min="611" max="768" width="9" style="522"/>
    <col min="769" max="769" width="1.75" style="522" customWidth="1"/>
    <col min="770" max="798" width="3.125" style="522" customWidth="1"/>
    <col min="799" max="799" width="1.5" style="522" customWidth="1"/>
    <col min="800" max="800" width="1.75" style="522" customWidth="1"/>
    <col min="801" max="829" width="3.125" style="522" customWidth="1"/>
    <col min="830" max="830" width="1.5" style="522" customWidth="1"/>
    <col min="831" max="866" width="3.125" style="522" customWidth="1"/>
    <col min="867" max="1024" width="9" style="522"/>
    <col min="1025" max="1025" width="1.75" style="522" customWidth="1"/>
    <col min="1026" max="1054" width="3.125" style="522" customWidth="1"/>
    <col min="1055" max="1055" width="1.5" style="522" customWidth="1"/>
    <col min="1056" max="1056" width="1.75" style="522" customWidth="1"/>
    <col min="1057" max="1085" width="3.125" style="522" customWidth="1"/>
    <col min="1086" max="1086" width="1.5" style="522" customWidth="1"/>
    <col min="1087" max="1122" width="3.125" style="522" customWidth="1"/>
    <col min="1123" max="1280" width="9" style="522"/>
    <col min="1281" max="1281" width="1.75" style="522" customWidth="1"/>
    <col min="1282" max="1310" width="3.125" style="522" customWidth="1"/>
    <col min="1311" max="1311" width="1.5" style="522" customWidth="1"/>
    <col min="1312" max="1312" width="1.75" style="522" customWidth="1"/>
    <col min="1313" max="1341" width="3.125" style="522" customWidth="1"/>
    <col min="1342" max="1342" width="1.5" style="522" customWidth="1"/>
    <col min="1343" max="1378" width="3.125" style="522" customWidth="1"/>
    <col min="1379" max="1536" width="9" style="522"/>
    <col min="1537" max="1537" width="1.75" style="522" customWidth="1"/>
    <col min="1538" max="1566" width="3.125" style="522" customWidth="1"/>
    <col min="1567" max="1567" width="1.5" style="522" customWidth="1"/>
    <col min="1568" max="1568" width="1.75" style="522" customWidth="1"/>
    <col min="1569" max="1597" width="3.125" style="522" customWidth="1"/>
    <col min="1598" max="1598" width="1.5" style="522" customWidth="1"/>
    <col min="1599" max="1634" width="3.125" style="522" customWidth="1"/>
    <col min="1635" max="1792" width="9" style="522"/>
    <col min="1793" max="1793" width="1.75" style="522" customWidth="1"/>
    <col min="1794" max="1822" width="3.125" style="522" customWidth="1"/>
    <col min="1823" max="1823" width="1.5" style="522" customWidth="1"/>
    <col min="1824" max="1824" width="1.75" style="522" customWidth="1"/>
    <col min="1825" max="1853" width="3.125" style="522" customWidth="1"/>
    <col min="1854" max="1854" width="1.5" style="522" customWidth="1"/>
    <col min="1855" max="1890" width="3.125" style="522" customWidth="1"/>
    <col min="1891" max="2048" width="9" style="522"/>
    <col min="2049" max="2049" width="1.75" style="522" customWidth="1"/>
    <col min="2050" max="2078" width="3.125" style="522" customWidth="1"/>
    <col min="2079" max="2079" width="1.5" style="522" customWidth="1"/>
    <col min="2080" max="2080" width="1.75" style="522" customWidth="1"/>
    <col min="2081" max="2109" width="3.125" style="522" customWidth="1"/>
    <col min="2110" max="2110" width="1.5" style="522" customWidth="1"/>
    <col min="2111" max="2146" width="3.125" style="522" customWidth="1"/>
    <col min="2147" max="2304" width="9" style="522"/>
    <col min="2305" max="2305" width="1.75" style="522" customWidth="1"/>
    <col min="2306" max="2334" width="3.125" style="522" customWidth="1"/>
    <col min="2335" max="2335" width="1.5" style="522" customWidth="1"/>
    <col min="2336" max="2336" width="1.75" style="522" customWidth="1"/>
    <col min="2337" max="2365" width="3.125" style="522" customWidth="1"/>
    <col min="2366" max="2366" width="1.5" style="522" customWidth="1"/>
    <col min="2367" max="2402" width="3.125" style="522" customWidth="1"/>
    <col min="2403" max="2560" width="9" style="522"/>
    <col min="2561" max="2561" width="1.75" style="522" customWidth="1"/>
    <col min="2562" max="2590" width="3.125" style="522" customWidth="1"/>
    <col min="2591" max="2591" width="1.5" style="522" customWidth="1"/>
    <col min="2592" max="2592" width="1.75" style="522" customWidth="1"/>
    <col min="2593" max="2621" width="3.125" style="522" customWidth="1"/>
    <col min="2622" max="2622" width="1.5" style="522" customWidth="1"/>
    <col min="2623" max="2658" width="3.125" style="522" customWidth="1"/>
    <col min="2659" max="2816" width="9" style="522"/>
    <col min="2817" max="2817" width="1.75" style="522" customWidth="1"/>
    <col min="2818" max="2846" width="3.125" style="522" customWidth="1"/>
    <col min="2847" max="2847" width="1.5" style="522" customWidth="1"/>
    <col min="2848" max="2848" width="1.75" style="522" customWidth="1"/>
    <col min="2849" max="2877" width="3.125" style="522" customWidth="1"/>
    <col min="2878" max="2878" width="1.5" style="522" customWidth="1"/>
    <col min="2879" max="2914" width="3.125" style="522" customWidth="1"/>
    <col min="2915" max="3072" width="9" style="522"/>
    <col min="3073" max="3073" width="1.75" style="522" customWidth="1"/>
    <col min="3074" max="3102" width="3.125" style="522" customWidth="1"/>
    <col min="3103" max="3103" width="1.5" style="522" customWidth="1"/>
    <col min="3104" max="3104" width="1.75" style="522" customWidth="1"/>
    <col min="3105" max="3133" width="3.125" style="522" customWidth="1"/>
    <col min="3134" max="3134" width="1.5" style="522" customWidth="1"/>
    <col min="3135" max="3170" width="3.125" style="522" customWidth="1"/>
    <col min="3171" max="3328" width="9" style="522"/>
    <col min="3329" max="3329" width="1.75" style="522" customWidth="1"/>
    <col min="3330" max="3358" width="3.125" style="522" customWidth="1"/>
    <col min="3359" max="3359" width="1.5" style="522" customWidth="1"/>
    <col min="3360" max="3360" width="1.75" style="522" customWidth="1"/>
    <col min="3361" max="3389" width="3.125" style="522" customWidth="1"/>
    <col min="3390" max="3390" width="1.5" style="522" customWidth="1"/>
    <col min="3391" max="3426" width="3.125" style="522" customWidth="1"/>
    <col min="3427" max="3584" width="9" style="522"/>
    <col min="3585" max="3585" width="1.75" style="522" customWidth="1"/>
    <col min="3586" max="3614" width="3.125" style="522" customWidth="1"/>
    <col min="3615" max="3615" width="1.5" style="522" customWidth="1"/>
    <col min="3616" max="3616" width="1.75" style="522" customWidth="1"/>
    <col min="3617" max="3645" width="3.125" style="522" customWidth="1"/>
    <col min="3646" max="3646" width="1.5" style="522" customWidth="1"/>
    <col min="3647" max="3682" width="3.125" style="522" customWidth="1"/>
    <col min="3683" max="3840" width="9" style="522"/>
    <col min="3841" max="3841" width="1.75" style="522" customWidth="1"/>
    <col min="3842" max="3870" width="3.125" style="522" customWidth="1"/>
    <col min="3871" max="3871" width="1.5" style="522" customWidth="1"/>
    <col min="3872" max="3872" width="1.75" style="522" customWidth="1"/>
    <col min="3873" max="3901" width="3.125" style="522" customWidth="1"/>
    <col min="3902" max="3902" width="1.5" style="522" customWidth="1"/>
    <col min="3903" max="3938" width="3.125" style="522" customWidth="1"/>
    <col min="3939" max="4096" width="9" style="522"/>
    <col min="4097" max="4097" width="1.75" style="522" customWidth="1"/>
    <col min="4098" max="4126" width="3.125" style="522" customWidth="1"/>
    <col min="4127" max="4127" width="1.5" style="522" customWidth="1"/>
    <col min="4128" max="4128" width="1.75" style="522" customWidth="1"/>
    <col min="4129" max="4157" width="3.125" style="522" customWidth="1"/>
    <col min="4158" max="4158" width="1.5" style="522" customWidth="1"/>
    <col min="4159" max="4194" width="3.125" style="522" customWidth="1"/>
    <col min="4195" max="4352" width="9" style="522"/>
    <col min="4353" max="4353" width="1.75" style="522" customWidth="1"/>
    <col min="4354" max="4382" width="3.125" style="522" customWidth="1"/>
    <col min="4383" max="4383" width="1.5" style="522" customWidth="1"/>
    <col min="4384" max="4384" width="1.75" style="522" customWidth="1"/>
    <col min="4385" max="4413" width="3.125" style="522" customWidth="1"/>
    <col min="4414" max="4414" width="1.5" style="522" customWidth="1"/>
    <col min="4415" max="4450" width="3.125" style="522" customWidth="1"/>
    <col min="4451" max="4608" width="9" style="522"/>
    <col min="4609" max="4609" width="1.75" style="522" customWidth="1"/>
    <col min="4610" max="4638" width="3.125" style="522" customWidth="1"/>
    <col min="4639" max="4639" width="1.5" style="522" customWidth="1"/>
    <col min="4640" max="4640" width="1.75" style="522" customWidth="1"/>
    <col min="4641" max="4669" width="3.125" style="522" customWidth="1"/>
    <col min="4670" max="4670" width="1.5" style="522" customWidth="1"/>
    <col min="4671" max="4706" width="3.125" style="522" customWidth="1"/>
    <col min="4707" max="4864" width="9" style="522"/>
    <col min="4865" max="4865" width="1.75" style="522" customWidth="1"/>
    <col min="4866" max="4894" width="3.125" style="522" customWidth="1"/>
    <col min="4895" max="4895" width="1.5" style="522" customWidth="1"/>
    <col min="4896" max="4896" width="1.75" style="522" customWidth="1"/>
    <col min="4897" max="4925" width="3.125" style="522" customWidth="1"/>
    <col min="4926" max="4926" width="1.5" style="522" customWidth="1"/>
    <col min="4927" max="4962" width="3.125" style="522" customWidth="1"/>
    <col min="4963" max="5120" width="9" style="522"/>
    <col min="5121" max="5121" width="1.75" style="522" customWidth="1"/>
    <col min="5122" max="5150" width="3.125" style="522" customWidth="1"/>
    <col min="5151" max="5151" width="1.5" style="522" customWidth="1"/>
    <col min="5152" max="5152" width="1.75" style="522" customWidth="1"/>
    <col min="5153" max="5181" width="3.125" style="522" customWidth="1"/>
    <col min="5182" max="5182" width="1.5" style="522" customWidth="1"/>
    <col min="5183" max="5218" width="3.125" style="522" customWidth="1"/>
    <col min="5219" max="5376" width="9" style="522"/>
    <col min="5377" max="5377" width="1.75" style="522" customWidth="1"/>
    <col min="5378" max="5406" width="3.125" style="522" customWidth="1"/>
    <col min="5407" max="5407" width="1.5" style="522" customWidth="1"/>
    <col min="5408" max="5408" width="1.75" style="522" customWidth="1"/>
    <col min="5409" max="5437" width="3.125" style="522" customWidth="1"/>
    <col min="5438" max="5438" width="1.5" style="522" customWidth="1"/>
    <col min="5439" max="5474" width="3.125" style="522" customWidth="1"/>
    <col min="5475" max="5632" width="9" style="522"/>
    <col min="5633" max="5633" width="1.75" style="522" customWidth="1"/>
    <col min="5634" max="5662" width="3.125" style="522" customWidth="1"/>
    <col min="5663" max="5663" width="1.5" style="522" customWidth="1"/>
    <col min="5664" max="5664" width="1.75" style="522" customWidth="1"/>
    <col min="5665" max="5693" width="3.125" style="522" customWidth="1"/>
    <col min="5694" max="5694" width="1.5" style="522" customWidth="1"/>
    <col min="5695" max="5730" width="3.125" style="522" customWidth="1"/>
    <col min="5731" max="5888" width="9" style="522"/>
    <col min="5889" max="5889" width="1.75" style="522" customWidth="1"/>
    <col min="5890" max="5918" width="3.125" style="522" customWidth="1"/>
    <col min="5919" max="5919" width="1.5" style="522" customWidth="1"/>
    <col min="5920" max="5920" width="1.75" style="522" customWidth="1"/>
    <col min="5921" max="5949" width="3.125" style="522" customWidth="1"/>
    <col min="5950" max="5950" width="1.5" style="522" customWidth="1"/>
    <col min="5951" max="5986" width="3.125" style="522" customWidth="1"/>
    <col min="5987" max="6144" width="9" style="522"/>
    <col min="6145" max="6145" width="1.75" style="522" customWidth="1"/>
    <col min="6146" max="6174" width="3.125" style="522" customWidth="1"/>
    <col min="6175" max="6175" width="1.5" style="522" customWidth="1"/>
    <col min="6176" max="6176" width="1.75" style="522" customWidth="1"/>
    <col min="6177" max="6205" width="3.125" style="522" customWidth="1"/>
    <col min="6206" max="6206" width="1.5" style="522" customWidth="1"/>
    <col min="6207" max="6242" width="3.125" style="522" customWidth="1"/>
    <col min="6243" max="6400" width="9" style="522"/>
    <col min="6401" max="6401" width="1.75" style="522" customWidth="1"/>
    <col min="6402" max="6430" width="3.125" style="522" customWidth="1"/>
    <col min="6431" max="6431" width="1.5" style="522" customWidth="1"/>
    <col min="6432" max="6432" width="1.75" style="522" customWidth="1"/>
    <col min="6433" max="6461" width="3.125" style="522" customWidth="1"/>
    <col min="6462" max="6462" width="1.5" style="522" customWidth="1"/>
    <col min="6463" max="6498" width="3.125" style="522" customWidth="1"/>
    <col min="6499" max="6656" width="9" style="522"/>
    <col min="6657" max="6657" width="1.75" style="522" customWidth="1"/>
    <col min="6658" max="6686" width="3.125" style="522" customWidth="1"/>
    <col min="6687" max="6687" width="1.5" style="522" customWidth="1"/>
    <col min="6688" max="6688" width="1.75" style="522" customWidth="1"/>
    <col min="6689" max="6717" width="3.125" style="522" customWidth="1"/>
    <col min="6718" max="6718" width="1.5" style="522" customWidth="1"/>
    <col min="6719" max="6754" width="3.125" style="522" customWidth="1"/>
    <col min="6755" max="6912" width="9" style="522"/>
    <col min="6913" max="6913" width="1.75" style="522" customWidth="1"/>
    <col min="6914" max="6942" width="3.125" style="522" customWidth="1"/>
    <col min="6943" max="6943" width="1.5" style="522" customWidth="1"/>
    <col min="6944" max="6944" width="1.75" style="522" customWidth="1"/>
    <col min="6945" max="6973" width="3.125" style="522" customWidth="1"/>
    <col min="6974" max="6974" width="1.5" style="522" customWidth="1"/>
    <col min="6975" max="7010" width="3.125" style="522" customWidth="1"/>
    <col min="7011" max="7168" width="9" style="522"/>
    <col min="7169" max="7169" width="1.75" style="522" customWidth="1"/>
    <col min="7170" max="7198" width="3.125" style="522" customWidth="1"/>
    <col min="7199" max="7199" width="1.5" style="522" customWidth="1"/>
    <col min="7200" max="7200" width="1.75" style="522" customWidth="1"/>
    <col min="7201" max="7229" width="3.125" style="522" customWidth="1"/>
    <col min="7230" max="7230" width="1.5" style="522" customWidth="1"/>
    <col min="7231" max="7266" width="3.125" style="522" customWidth="1"/>
    <col min="7267" max="7424" width="9" style="522"/>
    <col min="7425" max="7425" width="1.75" style="522" customWidth="1"/>
    <col min="7426" max="7454" width="3.125" style="522" customWidth="1"/>
    <col min="7455" max="7455" width="1.5" style="522" customWidth="1"/>
    <col min="7456" max="7456" width="1.75" style="522" customWidth="1"/>
    <col min="7457" max="7485" width="3.125" style="522" customWidth="1"/>
    <col min="7486" max="7486" width="1.5" style="522" customWidth="1"/>
    <col min="7487" max="7522" width="3.125" style="522" customWidth="1"/>
    <col min="7523" max="7680" width="9" style="522"/>
    <col min="7681" max="7681" width="1.75" style="522" customWidth="1"/>
    <col min="7682" max="7710" width="3.125" style="522" customWidth="1"/>
    <col min="7711" max="7711" width="1.5" style="522" customWidth="1"/>
    <col min="7712" max="7712" width="1.75" style="522" customWidth="1"/>
    <col min="7713" max="7741" width="3.125" style="522" customWidth="1"/>
    <col min="7742" max="7742" width="1.5" style="522" customWidth="1"/>
    <col min="7743" max="7778" width="3.125" style="522" customWidth="1"/>
    <col min="7779" max="7936" width="9" style="522"/>
    <col min="7937" max="7937" width="1.75" style="522" customWidth="1"/>
    <col min="7938" max="7966" width="3.125" style="522" customWidth="1"/>
    <col min="7967" max="7967" width="1.5" style="522" customWidth="1"/>
    <col min="7968" max="7968" width="1.75" style="522" customWidth="1"/>
    <col min="7969" max="7997" width="3.125" style="522" customWidth="1"/>
    <col min="7998" max="7998" width="1.5" style="522" customWidth="1"/>
    <col min="7999" max="8034" width="3.125" style="522" customWidth="1"/>
    <col min="8035" max="8192" width="9" style="522"/>
    <col min="8193" max="8193" width="1.75" style="522" customWidth="1"/>
    <col min="8194" max="8222" width="3.125" style="522" customWidth="1"/>
    <col min="8223" max="8223" width="1.5" style="522" customWidth="1"/>
    <col min="8224" max="8224" width="1.75" style="522" customWidth="1"/>
    <col min="8225" max="8253" width="3.125" style="522" customWidth="1"/>
    <col min="8254" max="8254" width="1.5" style="522" customWidth="1"/>
    <col min="8255" max="8290" width="3.125" style="522" customWidth="1"/>
    <col min="8291" max="8448" width="9" style="522"/>
    <col min="8449" max="8449" width="1.75" style="522" customWidth="1"/>
    <col min="8450" max="8478" width="3.125" style="522" customWidth="1"/>
    <col min="8479" max="8479" width="1.5" style="522" customWidth="1"/>
    <col min="8480" max="8480" width="1.75" style="522" customWidth="1"/>
    <col min="8481" max="8509" width="3.125" style="522" customWidth="1"/>
    <col min="8510" max="8510" width="1.5" style="522" customWidth="1"/>
    <col min="8511" max="8546" width="3.125" style="522" customWidth="1"/>
    <col min="8547" max="8704" width="9" style="522"/>
    <col min="8705" max="8705" width="1.75" style="522" customWidth="1"/>
    <col min="8706" max="8734" width="3.125" style="522" customWidth="1"/>
    <col min="8735" max="8735" width="1.5" style="522" customWidth="1"/>
    <col min="8736" max="8736" width="1.75" style="522" customWidth="1"/>
    <col min="8737" max="8765" width="3.125" style="522" customWidth="1"/>
    <col min="8766" max="8766" width="1.5" style="522" customWidth="1"/>
    <col min="8767" max="8802" width="3.125" style="522" customWidth="1"/>
    <col min="8803" max="8960" width="9" style="522"/>
    <col min="8961" max="8961" width="1.75" style="522" customWidth="1"/>
    <col min="8962" max="8990" width="3.125" style="522" customWidth="1"/>
    <col min="8991" max="8991" width="1.5" style="522" customWidth="1"/>
    <col min="8992" max="8992" width="1.75" style="522" customWidth="1"/>
    <col min="8993" max="9021" width="3.125" style="522" customWidth="1"/>
    <col min="9022" max="9022" width="1.5" style="522" customWidth="1"/>
    <col min="9023" max="9058" width="3.125" style="522" customWidth="1"/>
    <col min="9059" max="9216" width="9" style="522"/>
    <col min="9217" max="9217" width="1.75" style="522" customWidth="1"/>
    <col min="9218" max="9246" width="3.125" style="522" customWidth="1"/>
    <col min="9247" max="9247" width="1.5" style="522" customWidth="1"/>
    <col min="9248" max="9248" width="1.75" style="522" customWidth="1"/>
    <col min="9249" max="9277" width="3.125" style="522" customWidth="1"/>
    <col min="9278" max="9278" width="1.5" style="522" customWidth="1"/>
    <col min="9279" max="9314" width="3.125" style="522" customWidth="1"/>
    <col min="9315" max="9472" width="9" style="522"/>
    <col min="9473" max="9473" width="1.75" style="522" customWidth="1"/>
    <col min="9474" max="9502" width="3.125" style="522" customWidth="1"/>
    <col min="9503" max="9503" width="1.5" style="522" customWidth="1"/>
    <col min="9504" max="9504" width="1.75" style="522" customWidth="1"/>
    <col min="9505" max="9533" width="3.125" style="522" customWidth="1"/>
    <col min="9534" max="9534" width="1.5" style="522" customWidth="1"/>
    <col min="9535" max="9570" width="3.125" style="522" customWidth="1"/>
    <col min="9571" max="9728" width="9" style="522"/>
    <col min="9729" max="9729" width="1.75" style="522" customWidth="1"/>
    <col min="9730" max="9758" width="3.125" style="522" customWidth="1"/>
    <col min="9759" max="9759" width="1.5" style="522" customWidth="1"/>
    <col min="9760" max="9760" width="1.75" style="522" customWidth="1"/>
    <col min="9761" max="9789" width="3.125" style="522" customWidth="1"/>
    <col min="9790" max="9790" width="1.5" style="522" customWidth="1"/>
    <col min="9791" max="9826" width="3.125" style="522" customWidth="1"/>
    <col min="9827" max="9984" width="9" style="522"/>
    <col min="9985" max="9985" width="1.75" style="522" customWidth="1"/>
    <col min="9986" max="10014" width="3.125" style="522" customWidth="1"/>
    <col min="10015" max="10015" width="1.5" style="522" customWidth="1"/>
    <col min="10016" max="10016" width="1.75" style="522" customWidth="1"/>
    <col min="10017" max="10045" width="3.125" style="522" customWidth="1"/>
    <col min="10046" max="10046" width="1.5" style="522" customWidth="1"/>
    <col min="10047" max="10082" width="3.125" style="522" customWidth="1"/>
    <col min="10083" max="10240" width="9" style="522"/>
    <col min="10241" max="10241" width="1.75" style="522" customWidth="1"/>
    <col min="10242" max="10270" width="3.125" style="522" customWidth="1"/>
    <col min="10271" max="10271" width="1.5" style="522" customWidth="1"/>
    <col min="10272" max="10272" width="1.75" style="522" customWidth="1"/>
    <col min="10273" max="10301" width="3.125" style="522" customWidth="1"/>
    <col min="10302" max="10302" width="1.5" style="522" customWidth="1"/>
    <col min="10303" max="10338" width="3.125" style="522" customWidth="1"/>
    <col min="10339" max="10496" width="9" style="522"/>
    <col min="10497" max="10497" width="1.75" style="522" customWidth="1"/>
    <col min="10498" max="10526" width="3.125" style="522" customWidth="1"/>
    <col min="10527" max="10527" width="1.5" style="522" customWidth="1"/>
    <col min="10528" max="10528" width="1.75" style="522" customWidth="1"/>
    <col min="10529" max="10557" width="3.125" style="522" customWidth="1"/>
    <col min="10558" max="10558" width="1.5" style="522" customWidth="1"/>
    <col min="10559" max="10594" width="3.125" style="522" customWidth="1"/>
    <col min="10595" max="10752" width="9" style="522"/>
    <col min="10753" max="10753" width="1.75" style="522" customWidth="1"/>
    <col min="10754" max="10782" width="3.125" style="522" customWidth="1"/>
    <col min="10783" max="10783" width="1.5" style="522" customWidth="1"/>
    <col min="10784" max="10784" width="1.75" style="522" customWidth="1"/>
    <col min="10785" max="10813" width="3.125" style="522" customWidth="1"/>
    <col min="10814" max="10814" width="1.5" style="522" customWidth="1"/>
    <col min="10815" max="10850" width="3.125" style="522" customWidth="1"/>
    <col min="10851" max="11008" width="9" style="522"/>
    <col min="11009" max="11009" width="1.75" style="522" customWidth="1"/>
    <col min="11010" max="11038" width="3.125" style="522" customWidth="1"/>
    <col min="11039" max="11039" width="1.5" style="522" customWidth="1"/>
    <col min="11040" max="11040" width="1.75" style="522" customWidth="1"/>
    <col min="11041" max="11069" width="3.125" style="522" customWidth="1"/>
    <col min="11070" max="11070" width="1.5" style="522" customWidth="1"/>
    <col min="11071" max="11106" width="3.125" style="522" customWidth="1"/>
    <col min="11107" max="11264" width="9" style="522"/>
    <col min="11265" max="11265" width="1.75" style="522" customWidth="1"/>
    <col min="11266" max="11294" width="3.125" style="522" customWidth="1"/>
    <col min="11295" max="11295" width="1.5" style="522" customWidth="1"/>
    <col min="11296" max="11296" width="1.75" style="522" customWidth="1"/>
    <col min="11297" max="11325" width="3.125" style="522" customWidth="1"/>
    <col min="11326" max="11326" width="1.5" style="522" customWidth="1"/>
    <col min="11327" max="11362" width="3.125" style="522" customWidth="1"/>
    <col min="11363" max="11520" width="9" style="522"/>
    <col min="11521" max="11521" width="1.75" style="522" customWidth="1"/>
    <col min="11522" max="11550" width="3.125" style="522" customWidth="1"/>
    <col min="11551" max="11551" width="1.5" style="522" customWidth="1"/>
    <col min="11552" max="11552" width="1.75" style="522" customWidth="1"/>
    <col min="11553" max="11581" width="3.125" style="522" customWidth="1"/>
    <col min="11582" max="11582" width="1.5" style="522" customWidth="1"/>
    <col min="11583" max="11618" width="3.125" style="522" customWidth="1"/>
    <col min="11619" max="11776" width="9" style="522"/>
    <col min="11777" max="11777" width="1.75" style="522" customWidth="1"/>
    <col min="11778" max="11806" width="3.125" style="522" customWidth="1"/>
    <col min="11807" max="11807" width="1.5" style="522" customWidth="1"/>
    <col min="11808" max="11808" width="1.75" style="522" customWidth="1"/>
    <col min="11809" max="11837" width="3.125" style="522" customWidth="1"/>
    <col min="11838" max="11838" width="1.5" style="522" customWidth="1"/>
    <col min="11839" max="11874" width="3.125" style="522" customWidth="1"/>
    <col min="11875" max="12032" width="9" style="522"/>
    <col min="12033" max="12033" width="1.75" style="522" customWidth="1"/>
    <col min="12034" max="12062" width="3.125" style="522" customWidth="1"/>
    <col min="12063" max="12063" width="1.5" style="522" customWidth="1"/>
    <col min="12064" max="12064" width="1.75" style="522" customWidth="1"/>
    <col min="12065" max="12093" width="3.125" style="522" customWidth="1"/>
    <col min="12094" max="12094" width="1.5" style="522" customWidth="1"/>
    <col min="12095" max="12130" width="3.125" style="522" customWidth="1"/>
    <col min="12131" max="12288" width="9" style="522"/>
    <col min="12289" max="12289" width="1.75" style="522" customWidth="1"/>
    <col min="12290" max="12318" width="3.125" style="522" customWidth="1"/>
    <col min="12319" max="12319" width="1.5" style="522" customWidth="1"/>
    <col min="12320" max="12320" width="1.75" style="522" customWidth="1"/>
    <col min="12321" max="12349" width="3.125" style="522" customWidth="1"/>
    <col min="12350" max="12350" width="1.5" style="522" customWidth="1"/>
    <col min="12351" max="12386" width="3.125" style="522" customWidth="1"/>
    <col min="12387" max="12544" width="9" style="522"/>
    <col min="12545" max="12545" width="1.75" style="522" customWidth="1"/>
    <col min="12546" max="12574" width="3.125" style="522" customWidth="1"/>
    <col min="12575" max="12575" width="1.5" style="522" customWidth="1"/>
    <col min="12576" max="12576" width="1.75" style="522" customWidth="1"/>
    <col min="12577" max="12605" width="3.125" style="522" customWidth="1"/>
    <col min="12606" max="12606" width="1.5" style="522" customWidth="1"/>
    <col min="12607" max="12642" width="3.125" style="522" customWidth="1"/>
    <col min="12643" max="12800" width="9" style="522"/>
    <col min="12801" max="12801" width="1.75" style="522" customWidth="1"/>
    <col min="12802" max="12830" width="3.125" style="522" customWidth="1"/>
    <col min="12831" max="12831" width="1.5" style="522" customWidth="1"/>
    <col min="12832" max="12832" width="1.75" style="522" customWidth="1"/>
    <col min="12833" max="12861" width="3.125" style="522" customWidth="1"/>
    <col min="12862" max="12862" width="1.5" style="522" customWidth="1"/>
    <col min="12863" max="12898" width="3.125" style="522" customWidth="1"/>
    <col min="12899" max="13056" width="9" style="522"/>
    <col min="13057" max="13057" width="1.75" style="522" customWidth="1"/>
    <col min="13058" max="13086" width="3.125" style="522" customWidth="1"/>
    <col min="13087" max="13087" width="1.5" style="522" customWidth="1"/>
    <col min="13088" max="13088" width="1.75" style="522" customWidth="1"/>
    <col min="13089" max="13117" width="3.125" style="522" customWidth="1"/>
    <col min="13118" max="13118" width="1.5" style="522" customWidth="1"/>
    <col min="13119" max="13154" width="3.125" style="522" customWidth="1"/>
    <col min="13155" max="13312" width="9" style="522"/>
    <col min="13313" max="13313" width="1.75" style="522" customWidth="1"/>
    <col min="13314" max="13342" width="3.125" style="522" customWidth="1"/>
    <col min="13343" max="13343" width="1.5" style="522" customWidth="1"/>
    <col min="13344" max="13344" width="1.75" style="522" customWidth="1"/>
    <col min="13345" max="13373" width="3.125" style="522" customWidth="1"/>
    <col min="13374" max="13374" width="1.5" style="522" customWidth="1"/>
    <col min="13375" max="13410" width="3.125" style="522" customWidth="1"/>
    <col min="13411" max="13568" width="9" style="522"/>
    <col min="13569" max="13569" width="1.75" style="522" customWidth="1"/>
    <col min="13570" max="13598" width="3.125" style="522" customWidth="1"/>
    <col min="13599" max="13599" width="1.5" style="522" customWidth="1"/>
    <col min="13600" max="13600" width="1.75" style="522" customWidth="1"/>
    <col min="13601" max="13629" width="3.125" style="522" customWidth="1"/>
    <col min="13630" max="13630" width="1.5" style="522" customWidth="1"/>
    <col min="13631" max="13666" width="3.125" style="522" customWidth="1"/>
    <col min="13667" max="13824" width="9" style="522"/>
    <col min="13825" max="13825" width="1.75" style="522" customWidth="1"/>
    <col min="13826" max="13854" width="3.125" style="522" customWidth="1"/>
    <col min="13855" max="13855" width="1.5" style="522" customWidth="1"/>
    <col min="13856" max="13856" width="1.75" style="522" customWidth="1"/>
    <col min="13857" max="13885" width="3.125" style="522" customWidth="1"/>
    <col min="13886" max="13886" width="1.5" style="522" customWidth="1"/>
    <col min="13887" max="13922" width="3.125" style="522" customWidth="1"/>
    <col min="13923" max="14080" width="9" style="522"/>
    <col min="14081" max="14081" width="1.75" style="522" customWidth="1"/>
    <col min="14082" max="14110" width="3.125" style="522" customWidth="1"/>
    <col min="14111" max="14111" width="1.5" style="522" customWidth="1"/>
    <col min="14112" max="14112" width="1.75" style="522" customWidth="1"/>
    <col min="14113" max="14141" width="3.125" style="522" customWidth="1"/>
    <col min="14142" max="14142" width="1.5" style="522" customWidth="1"/>
    <col min="14143" max="14178" width="3.125" style="522" customWidth="1"/>
    <col min="14179" max="14336" width="9" style="522"/>
    <col min="14337" max="14337" width="1.75" style="522" customWidth="1"/>
    <col min="14338" max="14366" width="3.125" style="522" customWidth="1"/>
    <col min="14367" max="14367" width="1.5" style="522" customWidth="1"/>
    <col min="14368" max="14368" width="1.75" style="522" customWidth="1"/>
    <col min="14369" max="14397" width="3.125" style="522" customWidth="1"/>
    <col min="14398" max="14398" width="1.5" style="522" customWidth="1"/>
    <col min="14399" max="14434" width="3.125" style="522" customWidth="1"/>
    <col min="14435" max="14592" width="9" style="522"/>
    <col min="14593" max="14593" width="1.75" style="522" customWidth="1"/>
    <col min="14594" max="14622" width="3.125" style="522" customWidth="1"/>
    <col min="14623" max="14623" width="1.5" style="522" customWidth="1"/>
    <col min="14624" max="14624" width="1.75" style="522" customWidth="1"/>
    <col min="14625" max="14653" width="3.125" style="522" customWidth="1"/>
    <col min="14654" max="14654" width="1.5" style="522" customWidth="1"/>
    <col min="14655" max="14690" width="3.125" style="522" customWidth="1"/>
    <col min="14691" max="14848" width="9" style="522"/>
    <col min="14849" max="14849" width="1.75" style="522" customWidth="1"/>
    <col min="14850" max="14878" width="3.125" style="522" customWidth="1"/>
    <col min="14879" max="14879" width="1.5" style="522" customWidth="1"/>
    <col min="14880" max="14880" width="1.75" style="522" customWidth="1"/>
    <col min="14881" max="14909" width="3.125" style="522" customWidth="1"/>
    <col min="14910" max="14910" width="1.5" style="522" customWidth="1"/>
    <col min="14911" max="14946" width="3.125" style="522" customWidth="1"/>
    <col min="14947" max="15104" width="9" style="522"/>
    <col min="15105" max="15105" width="1.75" style="522" customWidth="1"/>
    <col min="15106" max="15134" width="3.125" style="522" customWidth="1"/>
    <col min="15135" max="15135" width="1.5" style="522" customWidth="1"/>
    <col min="15136" max="15136" width="1.75" style="522" customWidth="1"/>
    <col min="15137" max="15165" width="3.125" style="522" customWidth="1"/>
    <col min="15166" max="15166" width="1.5" style="522" customWidth="1"/>
    <col min="15167" max="15202" width="3.125" style="522" customWidth="1"/>
    <col min="15203" max="15360" width="9" style="522"/>
    <col min="15361" max="15361" width="1.75" style="522" customWidth="1"/>
    <col min="15362" max="15390" width="3.125" style="522" customWidth="1"/>
    <col min="15391" max="15391" width="1.5" style="522" customWidth="1"/>
    <col min="15392" max="15392" width="1.75" style="522" customWidth="1"/>
    <col min="15393" max="15421" width="3.125" style="522" customWidth="1"/>
    <col min="15422" max="15422" width="1.5" style="522" customWidth="1"/>
    <col min="15423" max="15458" width="3.125" style="522" customWidth="1"/>
    <col min="15459" max="15616" width="9" style="522"/>
    <col min="15617" max="15617" width="1.75" style="522" customWidth="1"/>
    <col min="15618" max="15646" width="3.125" style="522" customWidth="1"/>
    <col min="15647" max="15647" width="1.5" style="522" customWidth="1"/>
    <col min="15648" max="15648" width="1.75" style="522" customWidth="1"/>
    <col min="15649" max="15677" width="3.125" style="522" customWidth="1"/>
    <col min="15678" max="15678" width="1.5" style="522" customWidth="1"/>
    <col min="15679" max="15714" width="3.125" style="522" customWidth="1"/>
    <col min="15715" max="15872" width="9" style="522"/>
    <col min="15873" max="15873" width="1.75" style="522" customWidth="1"/>
    <col min="15874" max="15902" width="3.125" style="522" customWidth="1"/>
    <col min="15903" max="15903" width="1.5" style="522" customWidth="1"/>
    <col min="15904" max="15904" width="1.75" style="522" customWidth="1"/>
    <col min="15905" max="15933" width="3.125" style="522" customWidth="1"/>
    <col min="15934" max="15934" width="1.5" style="522" customWidth="1"/>
    <col min="15935" max="15970" width="3.125" style="522" customWidth="1"/>
    <col min="15971" max="16128" width="9" style="522"/>
    <col min="16129" max="16129" width="1.75" style="522" customWidth="1"/>
    <col min="16130" max="16158" width="3.125" style="522" customWidth="1"/>
    <col min="16159" max="16159" width="1.5" style="522" customWidth="1"/>
    <col min="16160" max="16160" width="1.75" style="522" customWidth="1"/>
    <col min="16161" max="16189" width="3.125" style="522" customWidth="1"/>
    <col min="16190" max="16190" width="1.5" style="522" customWidth="1"/>
    <col min="16191" max="16226" width="3.125" style="522" customWidth="1"/>
    <col min="16227" max="16384" width="9" style="522"/>
  </cols>
  <sheetData>
    <row r="1" spans="2:64">
      <c r="B1" s="521" t="s">
        <v>1254</v>
      </c>
    </row>
    <row r="2" spans="2:64">
      <c r="B2" s="521"/>
    </row>
    <row r="3" spans="2:64" ht="17.25">
      <c r="B3" s="945" t="s">
        <v>1393</v>
      </c>
      <c r="C3" s="945"/>
      <c r="D3" s="945"/>
      <c r="E3" s="945"/>
      <c r="F3" s="945"/>
      <c r="G3" s="945"/>
      <c r="H3" s="945"/>
      <c r="I3" s="945"/>
      <c r="J3" s="945"/>
      <c r="K3" s="945"/>
      <c r="L3" s="945"/>
      <c r="M3" s="945"/>
      <c r="N3" s="945"/>
      <c r="O3" s="945"/>
      <c r="P3" s="945"/>
      <c r="Q3" s="945"/>
      <c r="R3" s="945"/>
      <c r="S3" s="945"/>
      <c r="T3" s="945"/>
      <c r="U3" s="946" t="s">
        <v>1392</v>
      </c>
      <c r="V3" s="946"/>
      <c r="W3" s="947"/>
      <c r="X3" s="947"/>
      <c r="Y3" s="948" t="s">
        <v>1255</v>
      </c>
      <c r="Z3" s="948"/>
      <c r="AA3" s="947"/>
      <c r="AB3" s="947"/>
      <c r="AC3" s="948" t="s">
        <v>1256</v>
      </c>
      <c r="AD3" s="948"/>
      <c r="AG3" s="945" t="s">
        <v>1257</v>
      </c>
      <c r="AH3" s="945"/>
      <c r="AI3" s="945"/>
      <c r="AJ3" s="945"/>
      <c r="AK3" s="945"/>
      <c r="AL3" s="945"/>
      <c r="AM3" s="945"/>
      <c r="AN3" s="945"/>
      <c r="AO3" s="945"/>
      <c r="AP3" s="945"/>
      <c r="AQ3" s="945"/>
      <c r="AR3" s="945"/>
      <c r="AS3" s="945"/>
      <c r="AT3" s="945"/>
      <c r="AU3" s="945"/>
      <c r="AV3" s="945"/>
      <c r="AW3" s="945"/>
      <c r="AX3" s="945"/>
      <c r="AY3" s="945"/>
      <c r="AZ3" s="946" t="s">
        <v>1392</v>
      </c>
      <c r="BA3" s="946"/>
      <c r="BB3" s="947"/>
      <c r="BC3" s="947"/>
      <c r="BD3" s="948" t="s">
        <v>1258</v>
      </c>
      <c r="BE3" s="948"/>
      <c r="BF3" s="947">
        <v>4</v>
      </c>
      <c r="BG3" s="947"/>
      <c r="BH3" s="948" t="s">
        <v>1256</v>
      </c>
      <c r="BI3" s="948"/>
      <c r="BL3" s="523" t="s">
        <v>1259</v>
      </c>
    </row>
    <row r="4" spans="2:64">
      <c r="BL4" s="523"/>
    </row>
    <row r="5" spans="2:64" ht="14.25">
      <c r="B5" s="944" t="s">
        <v>1260</v>
      </c>
      <c r="C5" s="944"/>
      <c r="D5" s="944"/>
      <c r="E5" s="942"/>
      <c r="F5" s="942"/>
      <c r="G5" s="942"/>
      <c r="H5" s="942"/>
      <c r="I5" s="942"/>
      <c r="J5" s="943" t="s">
        <v>1261</v>
      </c>
      <c r="K5" s="943"/>
      <c r="L5" s="524"/>
      <c r="M5" s="931" t="s">
        <v>1262</v>
      </c>
      <c r="N5" s="931"/>
      <c r="O5" s="524"/>
      <c r="P5" s="931" t="s">
        <v>1263</v>
      </c>
      <c r="Q5" s="931"/>
      <c r="R5" s="524"/>
      <c r="S5" s="931" t="s">
        <v>1264</v>
      </c>
      <c r="T5" s="931"/>
      <c r="U5" s="524"/>
      <c r="V5" s="931" t="s">
        <v>1265</v>
      </c>
      <c r="W5" s="931"/>
      <c r="X5" s="524"/>
      <c r="Y5" s="931" t="s">
        <v>1266</v>
      </c>
      <c r="Z5" s="931"/>
      <c r="AA5" s="522" t="s">
        <v>1267</v>
      </c>
      <c r="AG5" s="944" t="s">
        <v>1268</v>
      </c>
      <c r="AH5" s="944"/>
      <c r="AI5" s="944"/>
      <c r="AJ5" s="942" t="s">
        <v>1269</v>
      </c>
      <c r="AK5" s="942"/>
      <c r="AL5" s="942"/>
      <c r="AM5" s="942"/>
      <c r="AN5" s="942"/>
      <c r="AO5" s="943" t="s">
        <v>1270</v>
      </c>
      <c r="AP5" s="943"/>
      <c r="AQ5" s="524" t="s">
        <v>548</v>
      </c>
      <c r="AR5" s="931" t="s">
        <v>1271</v>
      </c>
      <c r="AS5" s="931"/>
      <c r="AT5" s="524"/>
      <c r="AU5" s="931" t="s">
        <v>1272</v>
      </c>
      <c r="AV5" s="931"/>
      <c r="AW5" s="524"/>
      <c r="AX5" s="931" t="s">
        <v>1264</v>
      </c>
      <c r="AY5" s="931"/>
      <c r="AZ5" s="524"/>
      <c r="BA5" s="931" t="s">
        <v>1273</v>
      </c>
      <c r="BB5" s="931"/>
      <c r="BC5" s="524"/>
      <c r="BD5" s="931" t="s">
        <v>1274</v>
      </c>
      <c r="BE5" s="931"/>
      <c r="BF5" s="522" t="s">
        <v>1275</v>
      </c>
    </row>
    <row r="7" spans="2:64" ht="13.5" customHeight="1">
      <c r="H7" s="943" t="s">
        <v>1276</v>
      </c>
      <c r="I7" s="943"/>
      <c r="J7" s="943"/>
      <c r="K7" s="943"/>
      <c r="L7" s="524"/>
      <c r="M7" s="931" t="s">
        <v>1277</v>
      </c>
      <c r="N7" s="931"/>
      <c r="O7" s="524"/>
      <c r="P7" s="931" t="s">
        <v>1278</v>
      </c>
      <c r="Q7" s="931"/>
      <c r="R7" s="524"/>
      <c r="S7" s="931" t="s">
        <v>1279</v>
      </c>
      <c r="T7" s="931"/>
      <c r="U7" s="942"/>
      <c r="V7" s="942"/>
      <c r="W7" s="942"/>
      <c r="X7" s="942"/>
      <c r="Y7" s="942"/>
      <c r="Z7" s="942"/>
      <c r="AA7" s="522" t="s">
        <v>1280</v>
      </c>
      <c r="AM7" s="943" t="s">
        <v>1281</v>
      </c>
      <c r="AN7" s="943"/>
      <c r="AO7" s="943"/>
      <c r="AP7" s="943"/>
      <c r="AQ7" s="524" t="s">
        <v>548</v>
      </c>
      <c r="AR7" s="931" t="s">
        <v>1282</v>
      </c>
      <c r="AS7" s="931"/>
      <c r="AT7" s="524"/>
      <c r="AU7" s="931" t="s">
        <v>1283</v>
      </c>
      <c r="AV7" s="931"/>
      <c r="AW7" s="524"/>
      <c r="AX7" s="931" t="s">
        <v>1284</v>
      </c>
      <c r="AY7" s="931"/>
      <c r="AZ7" s="942"/>
      <c r="BA7" s="942"/>
      <c r="BB7" s="942"/>
      <c r="BC7" s="942"/>
      <c r="BD7" s="942"/>
      <c r="BE7" s="942"/>
      <c r="BF7" s="522" t="s">
        <v>1275</v>
      </c>
    </row>
    <row r="9" spans="2:64" ht="13.5" customHeight="1">
      <c r="H9" s="943" t="s">
        <v>1285</v>
      </c>
      <c r="I9" s="943"/>
      <c r="J9" s="943"/>
      <c r="K9" s="943"/>
      <c r="L9" s="943" t="s">
        <v>1286</v>
      </c>
      <c r="M9" s="943"/>
      <c r="N9" s="525"/>
      <c r="O9" s="526" t="s">
        <v>1287</v>
      </c>
      <c r="P9" s="525"/>
      <c r="Q9" s="526" t="s">
        <v>1288</v>
      </c>
      <c r="R9" s="526" t="s">
        <v>1289</v>
      </c>
      <c r="S9" s="940" t="s">
        <v>1290</v>
      </c>
      <c r="T9" s="940"/>
      <c r="U9" s="940"/>
      <c r="V9" s="525"/>
      <c r="W9" s="526" t="s">
        <v>1287</v>
      </c>
      <c r="X9" s="525"/>
      <c r="Y9" s="526" t="s">
        <v>1288</v>
      </c>
      <c r="Z9" s="931" t="s">
        <v>1291</v>
      </c>
      <c r="AA9" s="931"/>
      <c r="AB9" s="931"/>
      <c r="AM9" s="943" t="s">
        <v>1292</v>
      </c>
      <c r="AN9" s="943"/>
      <c r="AO9" s="943"/>
      <c r="AP9" s="943"/>
      <c r="AQ9" s="943" t="s">
        <v>1286</v>
      </c>
      <c r="AR9" s="943"/>
      <c r="AS9" s="525">
        <v>5</v>
      </c>
      <c r="AT9" s="526" t="s">
        <v>1287</v>
      </c>
      <c r="AU9" s="525">
        <v>0</v>
      </c>
      <c r="AV9" s="526" t="s">
        <v>1288</v>
      </c>
      <c r="AW9" s="526" t="s">
        <v>1293</v>
      </c>
      <c r="AX9" s="940" t="s">
        <v>1290</v>
      </c>
      <c r="AY9" s="940"/>
      <c r="AZ9" s="940"/>
      <c r="BA9" s="525">
        <v>9</v>
      </c>
      <c r="BB9" s="526" t="s">
        <v>1287</v>
      </c>
      <c r="BC9" s="525">
        <v>0</v>
      </c>
      <c r="BD9" s="526" t="s">
        <v>1288</v>
      </c>
      <c r="BE9" s="931" t="s">
        <v>1291</v>
      </c>
      <c r="BF9" s="931"/>
      <c r="BG9" s="931"/>
    </row>
    <row r="11" spans="2:64">
      <c r="E11" s="931" t="s">
        <v>1294</v>
      </c>
      <c r="F11" s="931"/>
      <c r="G11" s="931"/>
      <c r="H11" s="931"/>
      <c r="I11" s="931"/>
      <c r="J11" s="941"/>
      <c r="K11" s="941"/>
      <c r="L11" s="941"/>
      <c r="M11" s="931" t="s">
        <v>1295</v>
      </c>
      <c r="N11" s="931"/>
      <c r="AJ11" s="931" t="s">
        <v>1296</v>
      </c>
      <c r="AK11" s="931"/>
      <c r="AL11" s="931"/>
      <c r="AM11" s="931"/>
      <c r="AN11" s="931"/>
      <c r="AO11" s="941">
        <v>57</v>
      </c>
      <c r="AP11" s="941"/>
      <c r="AQ11" s="941"/>
      <c r="AR11" s="931" t="s">
        <v>1295</v>
      </c>
      <c r="AS11" s="931"/>
    </row>
    <row r="13" spans="2:64">
      <c r="E13" s="931" t="s">
        <v>1297</v>
      </c>
      <c r="F13" s="931"/>
      <c r="G13" s="931"/>
      <c r="H13" s="931"/>
      <c r="I13" s="931"/>
      <c r="J13" s="939" t="e">
        <f>ROUNDDOWN(Z13,2)</f>
        <v>#DIV/0!</v>
      </c>
      <c r="K13" s="939"/>
      <c r="L13" s="939"/>
      <c r="M13" s="931" t="s">
        <v>1298</v>
      </c>
      <c r="N13" s="931"/>
      <c r="O13" s="931" t="s">
        <v>1299</v>
      </c>
      <c r="P13" s="923" t="s">
        <v>1300</v>
      </c>
      <c r="Q13" s="923"/>
      <c r="R13" s="923"/>
      <c r="S13" s="923"/>
      <c r="T13" s="923"/>
      <c r="U13" s="923"/>
      <c r="V13" s="866"/>
      <c r="W13" s="866"/>
      <c r="X13" s="866"/>
      <c r="Y13" s="931" t="s">
        <v>1299</v>
      </c>
      <c r="Z13" s="937" t="e">
        <f>ROUNDDOWN(V13/(Q14*U14),3)</f>
        <v>#DIV/0!</v>
      </c>
      <c r="AA13" s="937"/>
      <c r="AJ13" s="931" t="s">
        <v>1297</v>
      </c>
      <c r="AK13" s="931"/>
      <c r="AL13" s="931"/>
      <c r="AM13" s="931"/>
      <c r="AN13" s="931"/>
      <c r="AO13" s="939">
        <f>ROUNDDOWN(BE13,2)</f>
        <v>2.62</v>
      </c>
      <c r="AP13" s="939"/>
      <c r="AQ13" s="939"/>
      <c r="AR13" s="931" t="s">
        <v>1298</v>
      </c>
      <c r="AS13" s="931"/>
      <c r="AT13" s="931" t="s">
        <v>1301</v>
      </c>
      <c r="AU13" s="923" t="s">
        <v>1302</v>
      </c>
      <c r="AV13" s="923"/>
      <c r="AW13" s="923"/>
      <c r="AX13" s="923"/>
      <c r="AY13" s="923"/>
      <c r="AZ13" s="923"/>
      <c r="BA13" s="866">
        <v>1260</v>
      </c>
      <c r="BB13" s="866"/>
      <c r="BC13" s="866"/>
      <c r="BD13" s="931" t="s">
        <v>606</v>
      </c>
      <c r="BE13" s="937">
        <f>ROUNDDOWN(BA13/(AV14*AZ14),3)</f>
        <v>2.625</v>
      </c>
      <c r="BF13" s="937"/>
    </row>
    <row r="14" spans="2:64">
      <c r="E14" s="931" t="s">
        <v>1303</v>
      </c>
      <c r="F14" s="931"/>
      <c r="G14" s="931"/>
      <c r="H14" s="931"/>
      <c r="I14" s="931"/>
      <c r="J14" s="939"/>
      <c r="K14" s="939"/>
      <c r="L14" s="939"/>
      <c r="M14" s="931"/>
      <c r="N14" s="931"/>
      <c r="O14" s="931"/>
      <c r="Q14" s="863"/>
      <c r="R14" s="863"/>
      <c r="S14" s="938" t="s">
        <v>1304</v>
      </c>
      <c r="T14" s="938"/>
      <c r="U14" s="863"/>
      <c r="V14" s="863"/>
      <c r="Y14" s="931"/>
      <c r="Z14" s="937"/>
      <c r="AA14" s="937"/>
      <c r="AJ14" s="931" t="s">
        <v>1303</v>
      </c>
      <c r="AK14" s="931"/>
      <c r="AL14" s="931"/>
      <c r="AM14" s="931"/>
      <c r="AN14" s="931"/>
      <c r="AO14" s="939"/>
      <c r="AP14" s="939"/>
      <c r="AQ14" s="939"/>
      <c r="AR14" s="931"/>
      <c r="AS14" s="931"/>
      <c r="AT14" s="931"/>
      <c r="AV14" s="863">
        <v>30</v>
      </c>
      <c r="AW14" s="863"/>
      <c r="AX14" s="938" t="s">
        <v>1305</v>
      </c>
      <c r="AY14" s="938"/>
      <c r="AZ14" s="863">
        <v>16</v>
      </c>
      <c r="BA14" s="863"/>
      <c r="BD14" s="931"/>
      <c r="BE14" s="937"/>
      <c r="BF14" s="937"/>
    </row>
    <row r="16" spans="2:64">
      <c r="E16" s="931" t="s">
        <v>1306</v>
      </c>
      <c r="F16" s="931"/>
      <c r="G16" s="931"/>
      <c r="H16" s="931"/>
      <c r="I16" s="931"/>
      <c r="J16" s="925" t="e">
        <f>ROUNDDOWN(J11/J13,1)</f>
        <v>#DIV/0!</v>
      </c>
      <c r="K16" s="925"/>
      <c r="L16" s="925"/>
      <c r="M16" s="924" t="s">
        <v>1307</v>
      </c>
      <c r="N16" s="924"/>
      <c r="O16" s="924"/>
      <c r="AJ16" s="931" t="s">
        <v>1306</v>
      </c>
      <c r="AK16" s="931"/>
      <c r="AL16" s="931"/>
      <c r="AM16" s="931"/>
      <c r="AN16" s="931"/>
      <c r="AO16" s="925">
        <f>ROUNDDOWN(AO11/AO13,1)</f>
        <v>21.7</v>
      </c>
      <c r="AP16" s="925"/>
      <c r="AQ16" s="925"/>
      <c r="AR16" s="924" t="s">
        <v>1307</v>
      </c>
      <c r="AS16" s="924"/>
      <c r="AT16" s="924"/>
    </row>
    <row r="17" spans="2:77">
      <c r="E17" s="931" t="s">
        <v>1308</v>
      </c>
      <c r="F17" s="931"/>
      <c r="G17" s="931"/>
      <c r="H17" s="931"/>
      <c r="I17" s="931"/>
      <c r="J17" s="932"/>
      <c r="K17" s="932"/>
      <c r="L17" s="932"/>
      <c r="M17" s="933"/>
      <c r="N17" s="933"/>
      <c r="O17" s="933"/>
      <c r="V17" s="527"/>
      <c r="W17" s="527"/>
      <c r="AJ17" s="931" t="s">
        <v>1308</v>
      </c>
      <c r="AK17" s="931"/>
      <c r="AL17" s="931"/>
      <c r="AM17" s="931"/>
      <c r="AN17" s="931"/>
      <c r="AO17" s="932"/>
      <c r="AP17" s="932"/>
      <c r="AQ17" s="932"/>
      <c r="AR17" s="933"/>
      <c r="AS17" s="933"/>
      <c r="AT17" s="933"/>
      <c r="BA17" s="527"/>
      <c r="BB17" s="527"/>
    </row>
    <row r="18" spans="2:77">
      <c r="V18" s="528"/>
      <c r="W18" s="527"/>
      <c r="BA18" s="528"/>
      <c r="BB18" s="527"/>
    </row>
    <row r="19" spans="2:77">
      <c r="B19" s="529"/>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1"/>
      <c r="AG19" s="529"/>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1"/>
    </row>
    <row r="20" spans="2:77">
      <c r="B20" s="532"/>
      <c r="C20" s="527"/>
      <c r="D20" s="527"/>
      <c r="E20" s="924" t="s">
        <v>1309</v>
      </c>
      <c r="F20" s="924"/>
      <c r="G20" s="924"/>
      <c r="H20" s="924"/>
      <c r="I20" s="924"/>
      <c r="J20" s="925" t="e">
        <f>ROUNDDOWN((W20-AA20)/X21,2)</f>
        <v>#DIV/0!</v>
      </c>
      <c r="K20" s="925"/>
      <c r="L20" s="925"/>
      <c r="M20" s="924" t="s">
        <v>570</v>
      </c>
      <c r="N20" s="924"/>
      <c r="O20" s="924" t="s">
        <v>606</v>
      </c>
      <c r="P20" s="923" t="s">
        <v>1310</v>
      </c>
      <c r="Q20" s="923"/>
      <c r="R20" s="923"/>
      <c r="S20" s="923"/>
      <c r="T20" s="923"/>
      <c r="U20" s="923"/>
      <c r="V20" s="533" t="s">
        <v>1311</v>
      </c>
      <c r="W20" s="866"/>
      <c r="X20" s="866"/>
      <c r="Y20" s="866"/>
      <c r="Z20" s="534" t="s">
        <v>1312</v>
      </c>
      <c r="AA20" s="866"/>
      <c r="AB20" s="866"/>
      <c r="AC20" s="534" t="s">
        <v>1313</v>
      </c>
      <c r="AD20" s="934"/>
      <c r="AG20" s="532"/>
      <c r="AH20" s="527"/>
      <c r="AI20" s="527"/>
      <c r="AJ20" s="924" t="s">
        <v>1309</v>
      </c>
      <c r="AK20" s="924"/>
      <c r="AL20" s="924"/>
      <c r="AM20" s="924"/>
      <c r="AN20" s="924"/>
      <c r="AO20" s="925">
        <f>ROUNDDOWN((BB20-BF20)/BC21,1)</f>
        <v>62.9</v>
      </c>
      <c r="AP20" s="925"/>
      <c r="AQ20" s="925"/>
      <c r="AR20" s="924" t="s">
        <v>570</v>
      </c>
      <c r="AS20" s="924"/>
      <c r="AT20" s="924" t="s">
        <v>1301</v>
      </c>
      <c r="AU20" s="923" t="s">
        <v>1314</v>
      </c>
      <c r="AV20" s="923"/>
      <c r="AW20" s="923"/>
      <c r="AX20" s="923"/>
      <c r="AY20" s="923"/>
      <c r="AZ20" s="923"/>
      <c r="BA20" s="533" t="s">
        <v>1315</v>
      </c>
      <c r="BB20" s="866">
        <v>1260</v>
      </c>
      <c r="BC20" s="866"/>
      <c r="BD20" s="866"/>
      <c r="BE20" s="534" t="s">
        <v>1316</v>
      </c>
      <c r="BF20" s="866">
        <v>64</v>
      </c>
      <c r="BG20" s="866"/>
      <c r="BH20" s="534" t="s">
        <v>1317</v>
      </c>
      <c r="BI20" s="934"/>
    </row>
    <row r="21" spans="2:77">
      <c r="B21" s="532"/>
      <c r="C21" s="527"/>
      <c r="D21" s="527"/>
      <c r="E21" s="924"/>
      <c r="F21" s="924"/>
      <c r="G21" s="924"/>
      <c r="H21" s="924"/>
      <c r="I21" s="924"/>
      <c r="J21" s="925"/>
      <c r="K21" s="925"/>
      <c r="L21" s="925"/>
      <c r="M21" s="924"/>
      <c r="N21" s="924"/>
      <c r="O21" s="924"/>
      <c r="P21" s="935" t="s">
        <v>1318</v>
      </c>
      <c r="Q21" s="935"/>
      <c r="R21" s="935"/>
      <c r="S21" s="935"/>
      <c r="T21" s="935"/>
      <c r="U21" s="935"/>
      <c r="V21" s="935"/>
      <c r="W21" s="935"/>
      <c r="X21" s="936"/>
      <c r="Y21" s="936"/>
      <c r="Z21" s="527"/>
      <c r="AA21" s="527"/>
      <c r="AB21" s="527"/>
      <c r="AC21" s="527"/>
      <c r="AD21" s="934"/>
      <c r="AG21" s="532"/>
      <c r="AH21" s="527"/>
      <c r="AI21" s="527"/>
      <c r="AJ21" s="924"/>
      <c r="AK21" s="924"/>
      <c r="AL21" s="924"/>
      <c r="AM21" s="924"/>
      <c r="AN21" s="924"/>
      <c r="AO21" s="925"/>
      <c r="AP21" s="925"/>
      <c r="AQ21" s="925"/>
      <c r="AR21" s="924"/>
      <c r="AS21" s="924"/>
      <c r="AT21" s="924"/>
      <c r="AU21" s="935" t="s">
        <v>1319</v>
      </c>
      <c r="AV21" s="935"/>
      <c r="AW21" s="935"/>
      <c r="AX21" s="935"/>
      <c r="AY21" s="935"/>
      <c r="AZ21" s="935"/>
      <c r="BA21" s="935"/>
      <c r="BB21" s="935"/>
      <c r="BC21" s="936">
        <v>19</v>
      </c>
      <c r="BD21" s="936"/>
      <c r="BE21" s="527"/>
      <c r="BF21" s="527"/>
      <c r="BG21" s="527"/>
      <c r="BH21" s="527"/>
      <c r="BI21" s="934"/>
    </row>
    <row r="22" spans="2:77">
      <c r="B22" s="532"/>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35"/>
      <c r="AG22" s="532"/>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35"/>
    </row>
    <row r="23" spans="2:77">
      <c r="B23" s="532" t="s">
        <v>1320</v>
      </c>
      <c r="C23" s="922" t="s">
        <v>1321</v>
      </c>
      <c r="D23" s="853" t="s">
        <v>1322</v>
      </c>
      <c r="E23" s="853"/>
      <c r="F23" s="853"/>
      <c r="G23" s="911" t="s">
        <v>1323</v>
      </c>
      <c r="H23" s="911"/>
      <c r="I23" s="911"/>
      <c r="J23" s="896" t="s">
        <v>1324</v>
      </c>
      <c r="K23" s="897"/>
      <c r="L23" s="898"/>
      <c r="M23" s="905" t="s">
        <v>1325</v>
      </c>
      <c r="N23" s="906"/>
      <c r="O23" s="905" t="s">
        <v>1326</v>
      </c>
      <c r="P23" s="906"/>
      <c r="Q23" s="926" t="s">
        <v>1289</v>
      </c>
      <c r="R23" s="906"/>
      <c r="S23" s="928" t="s">
        <v>1327</v>
      </c>
      <c r="T23" s="929"/>
      <c r="U23" s="929"/>
      <c r="V23" s="929"/>
      <c r="W23" s="929"/>
      <c r="X23" s="930"/>
      <c r="Y23" s="922" t="s">
        <v>1328</v>
      </c>
      <c r="Z23" s="922"/>
      <c r="AA23" s="527"/>
      <c r="AB23" s="527"/>
      <c r="AC23" s="527"/>
      <c r="AD23" s="535"/>
      <c r="AE23" s="527"/>
      <c r="AG23" s="532" t="s">
        <v>1320</v>
      </c>
      <c r="AH23" s="922" t="s">
        <v>1321</v>
      </c>
      <c r="AI23" s="853" t="s">
        <v>1322</v>
      </c>
      <c r="AJ23" s="853"/>
      <c r="AK23" s="853"/>
      <c r="AL23" s="911" t="s">
        <v>1329</v>
      </c>
      <c r="AM23" s="911"/>
      <c r="AN23" s="911"/>
      <c r="AO23" s="896" t="s">
        <v>1330</v>
      </c>
      <c r="AP23" s="897"/>
      <c r="AQ23" s="898"/>
      <c r="AR23" s="905" t="s">
        <v>1325</v>
      </c>
      <c r="AS23" s="906"/>
      <c r="AT23" s="905" t="s">
        <v>1326</v>
      </c>
      <c r="AU23" s="906"/>
      <c r="AV23" s="926" t="s">
        <v>1289</v>
      </c>
      <c r="AW23" s="906"/>
      <c r="AX23" s="928" t="s">
        <v>1327</v>
      </c>
      <c r="AY23" s="929"/>
      <c r="AZ23" s="929"/>
      <c r="BA23" s="929"/>
      <c r="BB23" s="929"/>
      <c r="BC23" s="930"/>
      <c r="BD23" s="922" t="s">
        <v>1328</v>
      </c>
      <c r="BE23" s="922"/>
      <c r="BF23" s="527"/>
      <c r="BG23" s="527"/>
      <c r="BH23" s="527"/>
      <c r="BI23" s="535"/>
      <c r="BJ23" s="527"/>
      <c r="BK23" s="527"/>
      <c r="BL23" s="527"/>
      <c r="BM23" s="527"/>
      <c r="BN23" s="527"/>
      <c r="BO23" s="527"/>
      <c r="BP23" s="527"/>
      <c r="BQ23" s="527"/>
      <c r="BR23" s="527"/>
      <c r="BS23" s="527"/>
      <c r="BT23" s="527"/>
      <c r="BU23" s="527"/>
      <c r="BV23" s="527"/>
      <c r="BW23" s="527"/>
      <c r="BX23" s="527"/>
      <c r="BY23" s="527"/>
    </row>
    <row r="24" spans="2:77">
      <c r="B24" s="532"/>
      <c r="C24" s="853"/>
      <c r="D24" s="853"/>
      <c r="E24" s="853"/>
      <c r="F24" s="853"/>
      <c r="G24" s="911"/>
      <c r="H24" s="911"/>
      <c r="I24" s="911"/>
      <c r="J24" s="899"/>
      <c r="K24" s="900"/>
      <c r="L24" s="901"/>
      <c r="M24" s="907"/>
      <c r="N24" s="908"/>
      <c r="O24" s="907"/>
      <c r="P24" s="908"/>
      <c r="Q24" s="907"/>
      <c r="R24" s="927"/>
      <c r="S24" s="912" t="s">
        <v>1331</v>
      </c>
      <c r="T24" s="913"/>
      <c r="U24" s="916" t="s">
        <v>1332</v>
      </c>
      <c r="V24" s="917"/>
      <c r="W24" s="917"/>
      <c r="X24" s="918"/>
      <c r="Y24" s="922"/>
      <c r="Z24" s="922"/>
      <c r="AA24" s="527"/>
      <c r="AB24" s="527"/>
      <c r="AC24" s="527"/>
      <c r="AD24" s="535"/>
      <c r="AE24" s="527"/>
      <c r="AG24" s="532"/>
      <c r="AH24" s="853"/>
      <c r="AI24" s="853"/>
      <c r="AJ24" s="853"/>
      <c r="AK24" s="853"/>
      <c r="AL24" s="911"/>
      <c r="AM24" s="911"/>
      <c r="AN24" s="911"/>
      <c r="AO24" s="899"/>
      <c r="AP24" s="900"/>
      <c r="AQ24" s="901"/>
      <c r="AR24" s="907"/>
      <c r="AS24" s="908"/>
      <c r="AT24" s="907"/>
      <c r="AU24" s="908"/>
      <c r="AV24" s="907"/>
      <c r="AW24" s="927"/>
      <c r="AX24" s="912" t="s">
        <v>1331</v>
      </c>
      <c r="AY24" s="913"/>
      <c r="AZ24" s="916" t="s">
        <v>1332</v>
      </c>
      <c r="BA24" s="917"/>
      <c r="BB24" s="917"/>
      <c r="BC24" s="918"/>
      <c r="BD24" s="922"/>
      <c r="BE24" s="922"/>
      <c r="BF24" s="527"/>
      <c r="BG24" s="527"/>
      <c r="BH24" s="527"/>
      <c r="BI24" s="535"/>
      <c r="BJ24" s="527"/>
      <c r="BK24" s="527"/>
      <c r="BL24" s="527"/>
      <c r="BM24" s="527"/>
      <c r="BN24" s="527"/>
      <c r="BO24" s="527"/>
      <c r="BP24" s="527"/>
      <c r="BQ24" s="527"/>
      <c r="BR24" s="527"/>
      <c r="BS24" s="527"/>
      <c r="BT24" s="527"/>
      <c r="BU24" s="527"/>
      <c r="BV24" s="527"/>
      <c r="BW24" s="527"/>
      <c r="BX24" s="527"/>
      <c r="BY24" s="527"/>
    </row>
    <row r="25" spans="2:77">
      <c r="B25" s="532"/>
      <c r="C25" s="853"/>
      <c r="D25" s="853"/>
      <c r="E25" s="853"/>
      <c r="F25" s="853"/>
      <c r="G25" s="911"/>
      <c r="H25" s="911"/>
      <c r="I25" s="911"/>
      <c r="J25" s="902"/>
      <c r="K25" s="903"/>
      <c r="L25" s="904"/>
      <c r="M25" s="909"/>
      <c r="N25" s="910"/>
      <c r="O25" s="909"/>
      <c r="P25" s="910"/>
      <c r="Q25" s="909"/>
      <c r="R25" s="923"/>
      <c r="S25" s="914"/>
      <c r="T25" s="915"/>
      <c r="U25" s="919" t="s">
        <v>1333</v>
      </c>
      <c r="V25" s="920"/>
      <c r="W25" s="920"/>
      <c r="X25" s="921"/>
      <c r="Y25" s="922"/>
      <c r="Z25" s="922"/>
      <c r="AA25" s="527"/>
      <c r="AB25" s="527"/>
      <c r="AC25" s="527"/>
      <c r="AD25" s="535"/>
      <c r="AE25" s="527"/>
      <c r="AG25" s="532"/>
      <c r="AH25" s="853"/>
      <c r="AI25" s="853"/>
      <c r="AJ25" s="853"/>
      <c r="AK25" s="853"/>
      <c r="AL25" s="911"/>
      <c r="AM25" s="911"/>
      <c r="AN25" s="911"/>
      <c r="AO25" s="902"/>
      <c r="AP25" s="903"/>
      <c r="AQ25" s="904"/>
      <c r="AR25" s="909"/>
      <c r="AS25" s="910"/>
      <c r="AT25" s="909"/>
      <c r="AU25" s="910"/>
      <c r="AV25" s="909"/>
      <c r="AW25" s="923"/>
      <c r="AX25" s="914"/>
      <c r="AY25" s="915"/>
      <c r="AZ25" s="919" t="s">
        <v>1333</v>
      </c>
      <c r="BA25" s="920"/>
      <c r="BB25" s="920"/>
      <c r="BC25" s="921"/>
      <c r="BD25" s="922"/>
      <c r="BE25" s="922"/>
      <c r="BF25" s="527"/>
      <c r="BG25" s="527"/>
      <c r="BH25" s="527"/>
      <c r="BI25" s="535"/>
      <c r="BJ25" s="527"/>
      <c r="BK25" s="527"/>
      <c r="BL25" s="527"/>
      <c r="BM25" s="527"/>
      <c r="BN25" s="527"/>
      <c r="BO25" s="527"/>
      <c r="BP25" s="527"/>
      <c r="BQ25" s="527"/>
      <c r="BR25" s="527"/>
      <c r="BS25" s="527"/>
      <c r="BT25" s="527"/>
      <c r="BU25" s="527"/>
      <c r="BV25" s="527"/>
      <c r="BW25" s="527"/>
      <c r="BX25" s="527"/>
      <c r="BY25" s="527"/>
    </row>
    <row r="26" spans="2:77">
      <c r="B26" s="532"/>
      <c r="C26" s="536"/>
      <c r="D26" s="868"/>
      <c r="E26" s="869"/>
      <c r="F26" s="870"/>
      <c r="G26" s="868"/>
      <c r="H26" s="869"/>
      <c r="I26" s="870"/>
      <c r="J26" s="868"/>
      <c r="K26" s="869"/>
      <c r="L26" s="870"/>
      <c r="M26" s="868"/>
      <c r="N26" s="870"/>
      <c r="O26" s="868"/>
      <c r="P26" s="870"/>
      <c r="Q26" s="868"/>
      <c r="R26" s="870"/>
      <c r="S26" s="891"/>
      <c r="T26" s="893"/>
      <c r="U26" s="889"/>
      <c r="V26" s="895"/>
      <c r="W26" s="895"/>
      <c r="X26" s="890"/>
      <c r="Y26" s="853"/>
      <c r="Z26" s="853"/>
      <c r="AA26" s="527"/>
      <c r="AB26" s="527"/>
      <c r="AC26" s="527"/>
      <c r="AD26" s="535"/>
      <c r="AE26" s="527"/>
      <c r="AG26" s="532"/>
      <c r="AH26" s="536">
        <v>1</v>
      </c>
      <c r="AI26" s="868" t="s">
        <v>1334</v>
      </c>
      <c r="AJ26" s="869"/>
      <c r="AK26" s="870"/>
      <c r="AL26" s="868">
        <v>1</v>
      </c>
      <c r="AM26" s="869"/>
      <c r="AN26" s="870"/>
      <c r="AO26" s="868" t="s">
        <v>1335</v>
      </c>
      <c r="AP26" s="869"/>
      <c r="AQ26" s="870"/>
      <c r="AR26" s="879" t="s">
        <v>1336</v>
      </c>
      <c r="AS26" s="880"/>
      <c r="AT26" s="879"/>
      <c r="AU26" s="880"/>
      <c r="AV26" s="879"/>
      <c r="AW26" s="880"/>
      <c r="AX26" s="886">
        <v>72</v>
      </c>
      <c r="AY26" s="888"/>
      <c r="AZ26" s="884"/>
      <c r="BA26" s="894"/>
      <c r="BB26" s="894"/>
      <c r="BC26" s="885"/>
      <c r="BD26" s="853"/>
      <c r="BE26" s="853"/>
      <c r="BF26" s="527"/>
      <c r="BG26" s="527"/>
      <c r="BH26" s="527"/>
      <c r="BI26" s="535"/>
      <c r="BJ26" s="527"/>
      <c r="BK26" s="527"/>
      <c r="BL26" s="527"/>
      <c r="BM26" s="527"/>
      <c r="BN26" s="527"/>
      <c r="BO26" s="527"/>
      <c r="BP26" s="527"/>
      <c r="BQ26" s="527"/>
      <c r="BR26" s="527"/>
      <c r="BS26" s="527"/>
      <c r="BT26" s="527"/>
      <c r="BU26" s="527"/>
      <c r="BV26" s="527"/>
      <c r="BW26" s="527"/>
      <c r="BX26" s="527"/>
      <c r="BY26" s="527"/>
    </row>
    <row r="27" spans="2:77">
      <c r="B27" s="532"/>
      <c r="C27" s="536"/>
      <c r="D27" s="868"/>
      <c r="E27" s="869"/>
      <c r="F27" s="870"/>
      <c r="G27" s="868"/>
      <c r="H27" s="869"/>
      <c r="I27" s="870"/>
      <c r="J27" s="868"/>
      <c r="K27" s="869"/>
      <c r="L27" s="870"/>
      <c r="M27" s="868"/>
      <c r="N27" s="870"/>
      <c r="O27" s="868"/>
      <c r="P27" s="870"/>
      <c r="Q27" s="868"/>
      <c r="R27" s="870"/>
      <c r="S27" s="891"/>
      <c r="T27" s="893"/>
      <c r="U27" s="889"/>
      <c r="V27" s="895"/>
      <c r="W27" s="895"/>
      <c r="X27" s="890"/>
      <c r="Y27" s="853"/>
      <c r="Z27" s="853"/>
      <c r="AA27" s="527"/>
      <c r="AB27" s="527"/>
      <c r="AC27" s="527"/>
      <c r="AD27" s="535"/>
      <c r="AE27" s="527"/>
      <c r="AG27" s="532"/>
      <c r="AH27" s="536">
        <v>2</v>
      </c>
      <c r="AI27" s="868" t="s">
        <v>1337</v>
      </c>
      <c r="AJ27" s="869"/>
      <c r="AK27" s="870"/>
      <c r="AL27" s="868"/>
      <c r="AM27" s="869"/>
      <c r="AN27" s="870"/>
      <c r="AO27" s="868" t="s">
        <v>1338</v>
      </c>
      <c r="AP27" s="869"/>
      <c r="AQ27" s="870"/>
      <c r="AR27" s="879"/>
      <c r="AS27" s="880"/>
      <c r="AT27" s="879" t="s">
        <v>1339</v>
      </c>
      <c r="AU27" s="880"/>
      <c r="AV27" s="879" t="s">
        <v>1339</v>
      </c>
      <c r="AW27" s="880"/>
      <c r="AX27" s="886">
        <v>64</v>
      </c>
      <c r="AY27" s="888"/>
      <c r="AZ27" s="884">
        <v>64</v>
      </c>
      <c r="BA27" s="894"/>
      <c r="BB27" s="894"/>
      <c r="BC27" s="885"/>
      <c r="BD27" s="853"/>
      <c r="BE27" s="853"/>
      <c r="BF27" s="527"/>
      <c r="BG27" s="527"/>
      <c r="BH27" s="527"/>
      <c r="BI27" s="535"/>
      <c r="BJ27" s="527"/>
      <c r="BK27" s="527"/>
      <c r="BL27" s="527"/>
      <c r="BM27" s="527"/>
      <c r="BN27" s="527"/>
      <c r="BO27" s="527"/>
      <c r="BP27" s="527"/>
      <c r="BQ27" s="527"/>
      <c r="BR27" s="527"/>
      <c r="BS27" s="527"/>
      <c r="BT27" s="527"/>
      <c r="BU27" s="527"/>
      <c r="BV27" s="527"/>
      <c r="BW27" s="527"/>
      <c r="BX27" s="527"/>
      <c r="BY27" s="527"/>
    </row>
    <row r="28" spans="2:77">
      <c r="B28" s="532"/>
      <c r="C28" s="536"/>
      <c r="D28" s="868"/>
      <c r="E28" s="869"/>
      <c r="F28" s="870"/>
      <c r="G28" s="868"/>
      <c r="H28" s="869"/>
      <c r="I28" s="870"/>
      <c r="J28" s="868"/>
      <c r="K28" s="869"/>
      <c r="L28" s="870"/>
      <c r="M28" s="868"/>
      <c r="N28" s="870"/>
      <c r="O28" s="868"/>
      <c r="P28" s="870"/>
      <c r="Q28" s="868"/>
      <c r="R28" s="870"/>
      <c r="S28" s="891"/>
      <c r="T28" s="893"/>
      <c r="U28" s="889"/>
      <c r="V28" s="895"/>
      <c r="W28" s="895"/>
      <c r="X28" s="890"/>
      <c r="Y28" s="853"/>
      <c r="Z28" s="853"/>
      <c r="AA28" s="527"/>
      <c r="AB28" s="527"/>
      <c r="AC28" s="527"/>
      <c r="AD28" s="535"/>
      <c r="AE28" s="527"/>
      <c r="AG28" s="532"/>
      <c r="AH28" s="536">
        <v>19</v>
      </c>
      <c r="AI28" s="868" t="s">
        <v>1334</v>
      </c>
      <c r="AJ28" s="869"/>
      <c r="AK28" s="870"/>
      <c r="AL28" s="868">
        <v>1</v>
      </c>
      <c r="AM28" s="869"/>
      <c r="AN28" s="870"/>
      <c r="AO28" s="868" t="s">
        <v>1338</v>
      </c>
      <c r="AP28" s="869"/>
      <c r="AQ28" s="870"/>
      <c r="AR28" s="879"/>
      <c r="AS28" s="880"/>
      <c r="AT28" s="879"/>
      <c r="AU28" s="880"/>
      <c r="AV28" s="879" t="s">
        <v>1336</v>
      </c>
      <c r="AW28" s="880"/>
      <c r="AX28" s="886">
        <v>60</v>
      </c>
      <c r="AY28" s="888"/>
      <c r="AZ28" s="884"/>
      <c r="BA28" s="894"/>
      <c r="BB28" s="894"/>
      <c r="BC28" s="885"/>
      <c r="BD28" s="853"/>
      <c r="BE28" s="853"/>
      <c r="BF28" s="527"/>
      <c r="BG28" s="527"/>
      <c r="BH28" s="527"/>
      <c r="BI28" s="535"/>
      <c r="BJ28" s="527"/>
      <c r="BK28" s="527"/>
      <c r="BL28" s="527"/>
      <c r="BM28" s="527"/>
      <c r="BN28" s="527"/>
      <c r="BO28" s="527"/>
      <c r="BP28" s="527"/>
      <c r="BQ28" s="527"/>
      <c r="BR28" s="527"/>
      <c r="BS28" s="527"/>
      <c r="BT28" s="527"/>
      <c r="BU28" s="527"/>
      <c r="BV28" s="527"/>
      <c r="BW28" s="527"/>
      <c r="BX28" s="527"/>
      <c r="BY28" s="527"/>
    </row>
    <row r="29" spans="2:77">
      <c r="B29" s="532"/>
      <c r="C29" s="536"/>
      <c r="D29" s="868"/>
      <c r="E29" s="869"/>
      <c r="F29" s="870"/>
      <c r="G29" s="868"/>
      <c r="H29" s="869"/>
      <c r="I29" s="870"/>
      <c r="J29" s="868"/>
      <c r="K29" s="869"/>
      <c r="L29" s="870"/>
      <c r="M29" s="868"/>
      <c r="N29" s="870"/>
      <c r="O29" s="868"/>
      <c r="P29" s="870"/>
      <c r="Q29" s="868"/>
      <c r="R29" s="870"/>
      <c r="S29" s="889"/>
      <c r="T29" s="890"/>
      <c r="U29" s="891"/>
      <c r="V29" s="892"/>
      <c r="W29" s="892"/>
      <c r="X29" s="893"/>
      <c r="Y29" s="853"/>
      <c r="Z29" s="853"/>
      <c r="AA29" s="527"/>
      <c r="AB29" s="527"/>
      <c r="AC29" s="527"/>
      <c r="AD29" s="535"/>
      <c r="AE29" s="527"/>
      <c r="AG29" s="532"/>
      <c r="AH29" s="536">
        <v>20</v>
      </c>
      <c r="AI29" s="868" t="s">
        <v>1337</v>
      </c>
      <c r="AJ29" s="869"/>
      <c r="AK29" s="870"/>
      <c r="AL29" s="868">
        <v>1</v>
      </c>
      <c r="AM29" s="869"/>
      <c r="AN29" s="870"/>
      <c r="AO29" s="868" t="s">
        <v>1340</v>
      </c>
      <c r="AP29" s="869"/>
      <c r="AQ29" s="870"/>
      <c r="AR29" s="879" t="s">
        <v>1336</v>
      </c>
      <c r="AS29" s="880"/>
      <c r="AT29" s="879"/>
      <c r="AU29" s="880"/>
      <c r="AV29" s="879"/>
      <c r="AW29" s="880"/>
      <c r="AX29" s="884">
        <v>72</v>
      </c>
      <c r="AY29" s="885"/>
      <c r="AZ29" s="886"/>
      <c r="BA29" s="887"/>
      <c r="BB29" s="887"/>
      <c r="BC29" s="888"/>
      <c r="BD29" s="853"/>
      <c r="BE29" s="853"/>
      <c r="BF29" s="527"/>
      <c r="BG29" s="527"/>
      <c r="BH29" s="527"/>
      <c r="BI29" s="535"/>
      <c r="BJ29" s="527"/>
      <c r="BK29" s="527"/>
      <c r="BL29" s="527"/>
      <c r="BM29" s="527"/>
      <c r="BN29" s="527"/>
      <c r="BO29" s="527"/>
      <c r="BP29" s="527"/>
      <c r="BQ29" s="527"/>
      <c r="BR29" s="527"/>
      <c r="BS29" s="527"/>
      <c r="BT29" s="527"/>
      <c r="BU29" s="527"/>
      <c r="BV29" s="527"/>
      <c r="BW29" s="527"/>
      <c r="BX29" s="527"/>
      <c r="BY29" s="527"/>
    </row>
    <row r="30" spans="2:77">
      <c r="B30" s="532"/>
      <c r="C30" s="868" t="s">
        <v>1341</v>
      </c>
      <c r="D30" s="869"/>
      <c r="E30" s="869"/>
      <c r="F30" s="870"/>
      <c r="G30" s="850"/>
      <c r="H30" s="852"/>
      <c r="I30" s="851"/>
      <c r="J30" s="850"/>
      <c r="K30" s="852"/>
      <c r="L30" s="851"/>
      <c r="M30" s="868"/>
      <c r="N30" s="870"/>
      <c r="O30" s="868"/>
      <c r="P30" s="870"/>
      <c r="Q30" s="868"/>
      <c r="R30" s="869"/>
      <c r="S30" s="875" t="s">
        <v>1342</v>
      </c>
      <c r="T30" s="876"/>
      <c r="U30" s="877" t="s">
        <v>1343</v>
      </c>
      <c r="V30" s="877"/>
      <c r="W30" s="877"/>
      <c r="X30" s="878"/>
      <c r="Y30" s="853"/>
      <c r="Z30" s="853"/>
      <c r="AA30" s="527"/>
      <c r="AB30" s="527"/>
      <c r="AC30" s="527"/>
      <c r="AD30" s="535"/>
      <c r="AE30" s="527"/>
      <c r="AG30" s="532"/>
      <c r="AH30" s="868" t="s">
        <v>1327</v>
      </c>
      <c r="AI30" s="869"/>
      <c r="AJ30" s="869"/>
      <c r="AK30" s="870"/>
      <c r="AL30" s="850"/>
      <c r="AM30" s="852"/>
      <c r="AN30" s="851"/>
      <c r="AO30" s="850"/>
      <c r="AP30" s="852"/>
      <c r="AQ30" s="851"/>
      <c r="AR30" s="881" t="s">
        <v>1344</v>
      </c>
      <c r="AS30" s="882"/>
      <c r="AT30" s="881" t="s">
        <v>1344</v>
      </c>
      <c r="AU30" s="882"/>
      <c r="AV30" s="881" t="s">
        <v>1345</v>
      </c>
      <c r="AW30" s="883"/>
      <c r="AX30" s="871">
        <v>1260</v>
      </c>
      <c r="AY30" s="872"/>
      <c r="AZ30" s="873">
        <v>64</v>
      </c>
      <c r="BA30" s="873"/>
      <c r="BB30" s="873"/>
      <c r="BC30" s="874"/>
      <c r="BD30" s="853"/>
      <c r="BE30" s="853"/>
      <c r="BF30" s="527"/>
      <c r="BG30" s="527"/>
      <c r="BH30" s="527"/>
      <c r="BI30" s="535"/>
      <c r="BJ30" s="527"/>
      <c r="BK30" s="527"/>
      <c r="BL30" s="527"/>
      <c r="BM30" s="527"/>
      <c r="BN30" s="527"/>
      <c r="BO30" s="527"/>
      <c r="BP30" s="527"/>
      <c r="BQ30" s="527"/>
      <c r="BR30" s="527"/>
      <c r="BS30" s="527"/>
      <c r="BT30" s="527"/>
      <c r="BU30" s="527"/>
      <c r="BV30" s="527"/>
      <c r="BW30" s="527"/>
      <c r="BX30" s="527"/>
      <c r="BY30" s="527"/>
    </row>
    <row r="31" spans="2:77">
      <c r="B31" s="532"/>
      <c r="C31" s="856" t="s">
        <v>1346</v>
      </c>
      <c r="D31" s="857"/>
      <c r="E31" s="857"/>
      <c r="F31" s="858"/>
      <c r="G31" s="862" t="s">
        <v>1347</v>
      </c>
      <c r="H31" s="863"/>
      <c r="I31" s="864"/>
      <c r="J31" s="868" t="s">
        <v>1348</v>
      </c>
      <c r="K31" s="869"/>
      <c r="L31" s="870"/>
      <c r="M31" s="848"/>
      <c r="N31" s="849"/>
      <c r="O31" s="848"/>
      <c r="P31" s="849"/>
      <c r="Q31" s="848"/>
      <c r="R31" s="849"/>
      <c r="S31" s="854"/>
      <c r="T31" s="855"/>
      <c r="U31" s="850"/>
      <c r="V31" s="852"/>
      <c r="W31" s="852"/>
      <c r="X31" s="851"/>
      <c r="Y31" s="853"/>
      <c r="Z31" s="853"/>
      <c r="AA31" s="527"/>
      <c r="AB31" s="527"/>
      <c r="AC31" s="527"/>
      <c r="AD31" s="535"/>
      <c r="AE31" s="527"/>
      <c r="AG31" s="532"/>
      <c r="AH31" s="856" t="s">
        <v>1346</v>
      </c>
      <c r="AI31" s="857"/>
      <c r="AJ31" s="857"/>
      <c r="AK31" s="858"/>
      <c r="AL31" s="862">
        <v>19</v>
      </c>
      <c r="AM31" s="863"/>
      <c r="AN31" s="864"/>
      <c r="AO31" s="868" t="s">
        <v>1348</v>
      </c>
      <c r="AP31" s="869"/>
      <c r="AQ31" s="870"/>
      <c r="AR31" s="848">
        <v>1.5</v>
      </c>
      <c r="AS31" s="849"/>
      <c r="AT31" s="848">
        <v>1.5</v>
      </c>
      <c r="AU31" s="849"/>
      <c r="AV31" s="848">
        <v>1.3</v>
      </c>
      <c r="AW31" s="849"/>
      <c r="AX31" s="854"/>
      <c r="AY31" s="855"/>
      <c r="AZ31" s="850"/>
      <c r="BA31" s="852"/>
      <c r="BB31" s="852"/>
      <c r="BC31" s="851"/>
      <c r="BD31" s="853"/>
      <c r="BE31" s="853"/>
      <c r="BF31" s="527"/>
      <c r="BG31" s="527"/>
      <c r="BH31" s="527"/>
      <c r="BI31" s="535"/>
      <c r="BJ31" s="527"/>
      <c r="BK31" s="527"/>
      <c r="BL31" s="527"/>
      <c r="BM31" s="527"/>
      <c r="BN31" s="527"/>
      <c r="BO31" s="527"/>
      <c r="BP31" s="527"/>
      <c r="BQ31" s="527"/>
      <c r="BR31" s="527"/>
      <c r="BS31" s="527"/>
      <c r="BT31" s="527"/>
      <c r="BU31" s="527"/>
      <c r="BV31" s="527"/>
      <c r="BW31" s="527"/>
      <c r="BX31" s="527"/>
      <c r="BY31" s="527"/>
    </row>
    <row r="32" spans="2:77">
      <c r="B32" s="532"/>
      <c r="C32" s="859"/>
      <c r="D32" s="860"/>
      <c r="E32" s="860"/>
      <c r="F32" s="861"/>
      <c r="G32" s="865"/>
      <c r="H32" s="866"/>
      <c r="I32" s="867"/>
      <c r="J32" s="868" t="s">
        <v>1349</v>
      </c>
      <c r="K32" s="869"/>
      <c r="L32" s="870"/>
      <c r="M32" s="848"/>
      <c r="N32" s="849"/>
      <c r="O32" s="848"/>
      <c r="P32" s="849"/>
      <c r="Q32" s="848"/>
      <c r="R32" s="849"/>
      <c r="S32" s="850"/>
      <c r="T32" s="851"/>
      <c r="U32" s="850"/>
      <c r="V32" s="852"/>
      <c r="W32" s="852"/>
      <c r="X32" s="851"/>
      <c r="Y32" s="853"/>
      <c r="Z32" s="853"/>
      <c r="AA32" s="527"/>
      <c r="AB32" s="527"/>
      <c r="AC32" s="527"/>
      <c r="AD32" s="535"/>
      <c r="AE32" s="527"/>
      <c r="AG32" s="532"/>
      <c r="AH32" s="859"/>
      <c r="AI32" s="860"/>
      <c r="AJ32" s="860"/>
      <c r="AK32" s="861"/>
      <c r="AL32" s="865"/>
      <c r="AM32" s="866"/>
      <c r="AN32" s="867"/>
      <c r="AO32" s="868" t="s">
        <v>1350</v>
      </c>
      <c r="AP32" s="869"/>
      <c r="AQ32" s="870"/>
      <c r="AR32" s="848">
        <v>1.1000000000000001</v>
      </c>
      <c r="AS32" s="849"/>
      <c r="AT32" s="848">
        <v>1.1000000000000001</v>
      </c>
      <c r="AU32" s="849"/>
      <c r="AV32" s="848">
        <v>1</v>
      </c>
      <c r="AW32" s="849"/>
      <c r="AX32" s="850"/>
      <c r="AY32" s="851"/>
      <c r="AZ32" s="850"/>
      <c r="BA32" s="852"/>
      <c r="BB32" s="852"/>
      <c r="BC32" s="851"/>
      <c r="BD32" s="853"/>
      <c r="BE32" s="853"/>
      <c r="BF32" s="527"/>
      <c r="BG32" s="527"/>
      <c r="BH32" s="527"/>
      <c r="BI32" s="535"/>
      <c r="BJ32" s="527"/>
      <c r="BK32" s="527"/>
      <c r="BL32" s="527"/>
      <c r="BM32" s="527"/>
      <c r="BN32" s="527"/>
      <c r="BO32" s="527"/>
      <c r="BP32" s="527"/>
      <c r="BQ32" s="527"/>
      <c r="BR32" s="527"/>
      <c r="BS32" s="527"/>
      <c r="BT32" s="527"/>
      <c r="BU32" s="527"/>
      <c r="BV32" s="527"/>
      <c r="BW32" s="527"/>
      <c r="BX32" s="527"/>
      <c r="BY32" s="527"/>
    </row>
    <row r="33" spans="2:61">
      <c r="B33" s="537"/>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8"/>
      <c r="AG33" s="537"/>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8"/>
    </row>
    <row r="34" spans="2:61">
      <c r="B34" s="115" t="s">
        <v>1351</v>
      </c>
      <c r="AG34" s="115" t="s">
        <v>1351</v>
      </c>
    </row>
    <row r="35" spans="2:61">
      <c r="B35" s="115" t="s">
        <v>1352</v>
      </c>
      <c r="AG35" s="115" t="s">
        <v>1352</v>
      </c>
    </row>
    <row r="36" spans="2:61">
      <c r="B36" s="115" t="s">
        <v>1353</v>
      </c>
      <c r="AG36" s="115" t="s">
        <v>1353</v>
      </c>
    </row>
    <row r="37" spans="2:61">
      <c r="B37" s="115" t="s">
        <v>1354</v>
      </c>
      <c r="AG37" s="115" t="s">
        <v>1354</v>
      </c>
    </row>
    <row r="38" spans="2:61">
      <c r="B38" s="115" t="s">
        <v>1355</v>
      </c>
      <c r="AG38" s="115" t="s">
        <v>1355</v>
      </c>
    </row>
    <row r="39" spans="2:61">
      <c r="B39" s="115" t="s">
        <v>1356</v>
      </c>
      <c r="AG39" s="115" t="s">
        <v>1356</v>
      </c>
    </row>
    <row r="40" spans="2:61">
      <c r="B40" s="115" t="s">
        <v>1357</v>
      </c>
      <c r="AG40" s="115" t="s">
        <v>1357</v>
      </c>
    </row>
    <row r="41" spans="2:61">
      <c r="B41" s="115" t="s">
        <v>1358</v>
      </c>
      <c r="AG41" s="115" t="s">
        <v>1358</v>
      </c>
    </row>
    <row r="42" spans="2:61">
      <c r="B42" s="115" t="s">
        <v>1359</v>
      </c>
      <c r="AG42" s="115" t="s">
        <v>1359</v>
      </c>
    </row>
    <row r="43" spans="2:61">
      <c r="B43" s="115" t="s">
        <v>1360</v>
      </c>
      <c r="AG43" s="115" t="s">
        <v>1360</v>
      </c>
    </row>
    <row r="44" spans="2:61">
      <c r="B44" s="115" t="s">
        <v>1361</v>
      </c>
      <c r="AG44" s="115" t="s">
        <v>1361</v>
      </c>
    </row>
    <row r="45" spans="2:61">
      <c r="B45" s="115"/>
      <c r="AG45" s="115"/>
    </row>
    <row r="46" spans="2:61" ht="7.5" customHeight="1">
      <c r="B46" s="529"/>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1"/>
      <c r="AG46" s="529"/>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1"/>
    </row>
    <row r="47" spans="2:61" s="542" customFormat="1">
      <c r="B47" s="539" t="s">
        <v>1362</v>
      </c>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1"/>
      <c r="AG47" s="539" t="s">
        <v>1362</v>
      </c>
      <c r="AH47" s="540"/>
      <c r="AI47" s="540"/>
      <c r="AJ47" s="540"/>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c r="BI47" s="541"/>
    </row>
    <row r="48" spans="2:61" s="542" customFormat="1" ht="27.95" customHeight="1">
      <c r="B48" s="539"/>
      <c r="C48" s="823"/>
      <c r="D48" s="823"/>
      <c r="E48" s="823"/>
      <c r="F48" s="823"/>
      <c r="G48" s="823"/>
      <c r="H48" s="846" t="s">
        <v>1363</v>
      </c>
      <c r="I48" s="846"/>
      <c r="J48" s="846"/>
      <c r="K48" s="846"/>
      <c r="L48" s="846"/>
      <c r="M48" s="846"/>
      <c r="N48" s="846"/>
      <c r="O48" s="846"/>
      <c r="P48" s="846"/>
      <c r="Q48" s="846"/>
      <c r="R48" s="846"/>
      <c r="S48" s="846"/>
      <c r="T48" s="846"/>
      <c r="U48" s="846"/>
      <c r="V48" s="846"/>
      <c r="W48" s="846"/>
      <c r="X48" s="846"/>
      <c r="Y48" s="847" t="s">
        <v>1364</v>
      </c>
      <c r="Z48" s="847"/>
      <c r="AA48" s="847"/>
      <c r="AB48" s="847"/>
      <c r="AC48" s="847"/>
      <c r="AD48" s="541"/>
      <c r="AG48" s="539"/>
      <c r="AH48" s="823"/>
      <c r="AI48" s="823"/>
      <c r="AJ48" s="823"/>
      <c r="AK48" s="823"/>
      <c r="AL48" s="823"/>
      <c r="AM48" s="846" t="s">
        <v>1363</v>
      </c>
      <c r="AN48" s="846"/>
      <c r="AO48" s="846"/>
      <c r="AP48" s="846"/>
      <c r="AQ48" s="846"/>
      <c r="AR48" s="846"/>
      <c r="AS48" s="846"/>
      <c r="AT48" s="846"/>
      <c r="AU48" s="846"/>
      <c r="AV48" s="846"/>
      <c r="AW48" s="846"/>
      <c r="AX48" s="846"/>
      <c r="AY48" s="846"/>
      <c r="AZ48" s="846"/>
      <c r="BA48" s="846"/>
      <c r="BB48" s="846"/>
      <c r="BC48" s="846"/>
      <c r="BD48" s="847" t="s">
        <v>1364</v>
      </c>
      <c r="BE48" s="847"/>
      <c r="BF48" s="847"/>
      <c r="BG48" s="847"/>
      <c r="BH48" s="847"/>
      <c r="BI48" s="541"/>
    </row>
    <row r="49" spans="2:61" s="542" customFormat="1" ht="13.5" customHeight="1">
      <c r="B49" s="539"/>
      <c r="C49" s="823" t="s">
        <v>1365</v>
      </c>
      <c r="D49" s="823"/>
      <c r="E49" s="823"/>
      <c r="F49" s="823"/>
      <c r="G49" s="842"/>
      <c r="H49" s="843" t="s">
        <v>1366</v>
      </c>
      <c r="I49" s="844"/>
      <c r="J49" s="844"/>
      <c r="K49" s="844"/>
      <c r="L49" s="844"/>
      <c r="M49" s="844"/>
      <c r="N49" s="844"/>
      <c r="O49" s="844"/>
      <c r="P49" s="844"/>
      <c r="Q49" s="844"/>
      <c r="R49" s="844"/>
      <c r="S49" s="844"/>
      <c r="T49" s="844"/>
      <c r="U49" s="844"/>
      <c r="V49" s="844"/>
      <c r="W49" s="844"/>
      <c r="X49" s="845"/>
      <c r="Y49" s="830" t="s">
        <v>1367</v>
      </c>
      <c r="Z49" s="831"/>
      <c r="AA49" s="831"/>
      <c r="AB49" s="831"/>
      <c r="AC49" s="831"/>
      <c r="AD49" s="541"/>
      <c r="AG49" s="539"/>
      <c r="AH49" s="823" t="s">
        <v>1365</v>
      </c>
      <c r="AI49" s="823"/>
      <c r="AJ49" s="823"/>
      <c r="AK49" s="823"/>
      <c r="AL49" s="842"/>
      <c r="AM49" s="843" t="s">
        <v>1368</v>
      </c>
      <c r="AN49" s="844"/>
      <c r="AO49" s="844"/>
      <c r="AP49" s="844"/>
      <c r="AQ49" s="844"/>
      <c r="AR49" s="844"/>
      <c r="AS49" s="844"/>
      <c r="AT49" s="844"/>
      <c r="AU49" s="844"/>
      <c r="AV49" s="844"/>
      <c r="AW49" s="844"/>
      <c r="AX49" s="844"/>
      <c r="AY49" s="844"/>
      <c r="AZ49" s="844"/>
      <c r="BA49" s="844"/>
      <c r="BB49" s="844"/>
      <c r="BC49" s="845"/>
      <c r="BD49" s="830" t="s">
        <v>1367</v>
      </c>
      <c r="BE49" s="831"/>
      <c r="BF49" s="831"/>
      <c r="BG49" s="831"/>
      <c r="BH49" s="831"/>
      <c r="BI49" s="541"/>
    </row>
    <row r="50" spans="2:61" s="542" customFormat="1" ht="13.5" customHeight="1">
      <c r="B50" s="539"/>
      <c r="C50" s="836" t="s">
        <v>1369</v>
      </c>
      <c r="D50" s="837"/>
      <c r="E50" s="838"/>
      <c r="F50" s="831" t="s">
        <v>1370</v>
      </c>
      <c r="G50" s="832"/>
      <c r="H50" s="833" t="s">
        <v>1371</v>
      </c>
      <c r="I50" s="834"/>
      <c r="J50" s="834"/>
      <c r="K50" s="834"/>
      <c r="L50" s="834"/>
      <c r="M50" s="834"/>
      <c r="N50" s="834"/>
      <c r="O50" s="834"/>
      <c r="P50" s="834"/>
      <c r="Q50" s="834"/>
      <c r="R50" s="834"/>
      <c r="S50" s="834"/>
      <c r="T50" s="834"/>
      <c r="U50" s="834"/>
      <c r="V50" s="834"/>
      <c r="W50" s="834"/>
      <c r="X50" s="835"/>
      <c r="Y50" s="830" t="s">
        <v>1372</v>
      </c>
      <c r="Z50" s="831"/>
      <c r="AA50" s="831"/>
      <c r="AB50" s="831"/>
      <c r="AC50" s="831"/>
      <c r="AD50" s="541"/>
      <c r="AG50" s="539"/>
      <c r="AH50" s="836" t="s">
        <v>1369</v>
      </c>
      <c r="AI50" s="837"/>
      <c r="AJ50" s="838"/>
      <c r="AK50" s="831" t="s">
        <v>1370</v>
      </c>
      <c r="AL50" s="832"/>
      <c r="AM50" s="833" t="s">
        <v>1373</v>
      </c>
      <c r="AN50" s="834"/>
      <c r="AO50" s="834"/>
      <c r="AP50" s="834"/>
      <c r="AQ50" s="834"/>
      <c r="AR50" s="834"/>
      <c r="AS50" s="834"/>
      <c r="AT50" s="834"/>
      <c r="AU50" s="834"/>
      <c r="AV50" s="834"/>
      <c r="AW50" s="834"/>
      <c r="AX50" s="834"/>
      <c r="AY50" s="834"/>
      <c r="AZ50" s="834"/>
      <c r="BA50" s="834"/>
      <c r="BB50" s="834"/>
      <c r="BC50" s="835"/>
      <c r="BD50" s="830" t="s">
        <v>1372</v>
      </c>
      <c r="BE50" s="831"/>
      <c r="BF50" s="831"/>
      <c r="BG50" s="831"/>
      <c r="BH50" s="831"/>
      <c r="BI50" s="541"/>
    </row>
    <row r="51" spans="2:61" s="542" customFormat="1" ht="13.5" customHeight="1">
      <c r="B51" s="539"/>
      <c r="C51" s="839"/>
      <c r="D51" s="840"/>
      <c r="E51" s="841"/>
      <c r="F51" s="831" t="s">
        <v>1374</v>
      </c>
      <c r="G51" s="832"/>
      <c r="H51" s="827" t="s">
        <v>1375</v>
      </c>
      <c r="I51" s="828"/>
      <c r="J51" s="828"/>
      <c r="K51" s="828"/>
      <c r="L51" s="828"/>
      <c r="M51" s="828"/>
      <c r="N51" s="828"/>
      <c r="O51" s="828"/>
      <c r="P51" s="828"/>
      <c r="Q51" s="828"/>
      <c r="R51" s="828"/>
      <c r="S51" s="828"/>
      <c r="T51" s="828"/>
      <c r="U51" s="828"/>
      <c r="V51" s="828"/>
      <c r="W51" s="828"/>
      <c r="X51" s="829"/>
      <c r="Y51" s="830" t="s">
        <v>1372</v>
      </c>
      <c r="Z51" s="831"/>
      <c r="AA51" s="831"/>
      <c r="AB51" s="831"/>
      <c r="AC51" s="831"/>
      <c r="AD51" s="541"/>
      <c r="AG51" s="539"/>
      <c r="AH51" s="839"/>
      <c r="AI51" s="840"/>
      <c r="AJ51" s="841"/>
      <c r="AK51" s="831" t="s">
        <v>1374</v>
      </c>
      <c r="AL51" s="832"/>
      <c r="AM51" s="827" t="s">
        <v>1375</v>
      </c>
      <c r="AN51" s="828"/>
      <c r="AO51" s="828"/>
      <c r="AP51" s="828"/>
      <c r="AQ51" s="828"/>
      <c r="AR51" s="828"/>
      <c r="AS51" s="828"/>
      <c r="AT51" s="828"/>
      <c r="AU51" s="828"/>
      <c r="AV51" s="828"/>
      <c r="AW51" s="828"/>
      <c r="AX51" s="828"/>
      <c r="AY51" s="828"/>
      <c r="AZ51" s="828"/>
      <c r="BA51" s="828"/>
      <c r="BB51" s="828"/>
      <c r="BC51" s="829"/>
      <c r="BD51" s="830" t="s">
        <v>1372</v>
      </c>
      <c r="BE51" s="831"/>
      <c r="BF51" s="831"/>
      <c r="BG51" s="831"/>
      <c r="BH51" s="831"/>
      <c r="BI51" s="541"/>
    </row>
    <row r="52" spans="2:61" s="542" customFormat="1" ht="13.5" customHeight="1">
      <c r="B52" s="539"/>
      <c r="C52" s="839"/>
      <c r="D52" s="840"/>
      <c r="E52" s="841"/>
      <c r="F52" s="831" t="s">
        <v>1376</v>
      </c>
      <c r="G52" s="832"/>
      <c r="H52" s="827" t="s">
        <v>1377</v>
      </c>
      <c r="I52" s="828"/>
      <c r="J52" s="828"/>
      <c r="K52" s="828"/>
      <c r="L52" s="828"/>
      <c r="M52" s="828"/>
      <c r="N52" s="828"/>
      <c r="O52" s="828"/>
      <c r="P52" s="828"/>
      <c r="Q52" s="828"/>
      <c r="R52" s="828"/>
      <c r="S52" s="828"/>
      <c r="T52" s="828"/>
      <c r="U52" s="828"/>
      <c r="V52" s="828"/>
      <c r="W52" s="828"/>
      <c r="X52" s="829"/>
      <c r="Y52" s="830" t="s">
        <v>1372</v>
      </c>
      <c r="Z52" s="831"/>
      <c r="AA52" s="831"/>
      <c r="AB52" s="831"/>
      <c r="AC52" s="831"/>
      <c r="AD52" s="541"/>
      <c r="AG52" s="539"/>
      <c r="AH52" s="839"/>
      <c r="AI52" s="840"/>
      <c r="AJ52" s="841"/>
      <c r="AK52" s="831" t="s">
        <v>1376</v>
      </c>
      <c r="AL52" s="832"/>
      <c r="AM52" s="827" t="s">
        <v>1377</v>
      </c>
      <c r="AN52" s="828"/>
      <c r="AO52" s="828"/>
      <c r="AP52" s="828"/>
      <c r="AQ52" s="828"/>
      <c r="AR52" s="828"/>
      <c r="AS52" s="828"/>
      <c r="AT52" s="828"/>
      <c r="AU52" s="828"/>
      <c r="AV52" s="828"/>
      <c r="AW52" s="828"/>
      <c r="AX52" s="828"/>
      <c r="AY52" s="828"/>
      <c r="AZ52" s="828"/>
      <c r="BA52" s="828"/>
      <c r="BB52" s="828"/>
      <c r="BC52" s="829"/>
      <c r="BD52" s="830" t="s">
        <v>1372</v>
      </c>
      <c r="BE52" s="831"/>
      <c r="BF52" s="831"/>
      <c r="BG52" s="831"/>
      <c r="BH52" s="831"/>
      <c r="BI52" s="541"/>
    </row>
    <row r="53" spans="2:61" s="542" customFormat="1" ht="13.5" customHeight="1">
      <c r="B53" s="539"/>
      <c r="C53" s="839"/>
      <c r="D53" s="840"/>
      <c r="E53" s="841"/>
      <c r="F53" s="831" t="s">
        <v>1378</v>
      </c>
      <c r="G53" s="832"/>
      <c r="H53" s="827" t="s">
        <v>1379</v>
      </c>
      <c r="I53" s="828"/>
      <c r="J53" s="828"/>
      <c r="K53" s="828"/>
      <c r="L53" s="828"/>
      <c r="M53" s="828"/>
      <c r="N53" s="828"/>
      <c r="O53" s="828"/>
      <c r="P53" s="828"/>
      <c r="Q53" s="828"/>
      <c r="R53" s="828"/>
      <c r="S53" s="828"/>
      <c r="T53" s="828"/>
      <c r="U53" s="828"/>
      <c r="V53" s="828"/>
      <c r="W53" s="828"/>
      <c r="X53" s="829"/>
      <c r="Y53" s="830" t="s">
        <v>1372</v>
      </c>
      <c r="Z53" s="831"/>
      <c r="AA53" s="831"/>
      <c r="AB53" s="831"/>
      <c r="AC53" s="831"/>
      <c r="AD53" s="541"/>
      <c r="AG53" s="539"/>
      <c r="AH53" s="839"/>
      <c r="AI53" s="840"/>
      <c r="AJ53" s="841"/>
      <c r="AK53" s="831" t="s">
        <v>1378</v>
      </c>
      <c r="AL53" s="832"/>
      <c r="AM53" s="827" t="s">
        <v>1380</v>
      </c>
      <c r="AN53" s="828"/>
      <c r="AO53" s="828"/>
      <c r="AP53" s="828"/>
      <c r="AQ53" s="828"/>
      <c r="AR53" s="828"/>
      <c r="AS53" s="828"/>
      <c r="AT53" s="828"/>
      <c r="AU53" s="828"/>
      <c r="AV53" s="828"/>
      <c r="AW53" s="828"/>
      <c r="AX53" s="828"/>
      <c r="AY53" s="828"/>
      <c r="AZ53" s="828"/>
      <c r="BA53" s="828"/>
      <c r="BB53" s="828"/>
      <c r="BC53" s="829"/>
      <c r="BD53" s="830" t="s">
        <v>1372</v>
      </c>
      <c r="BE53" s="831"/>
      <c r="BF53" s="831"/>
      <c r="BG53" s="831"/>
      <c r="BH53" s="831"/>
      <c r="BI53" s="541"/>
    </row>
    <row r="54" spans="2:61" s="542" customFormat="1" ht="27.95" customHeight="1">
      <c r="B54" s="539"/>
      <c r="C54" s="823" t="s">
        <v>1381</v>
      </c>
      <c r="D54" s="823"/>
      <c r="E54" s="823"/>
      <c r="F54" s="823"/>
      <c r="G54" s="823"/>
      <c r="H54" s="824" t="s">
        <v>1382</v>
      </c>
      <c r="I54" s="825"/>
      <c r="J54" s="825"/>
      <c r="K54" s="825"/>
      <c r="L54" s="825"/>
      <c r="M54" s="825"/>
      <c r="N54" s="825"/>
      <c r="O54" s="825"/>
      <c r="P54" s="825"/>
      <c r="Q54" s="825"/>
      <c r="R54" s="825"/>
      <c r="S54" s="825"/>
      <c r="T54" s="825"/>
      <c r="U54" s="825"/>
      <c r="V54" s="825"/>
      <c r="W54" s="825"/>
      <c r="X54" s="825"/>
      <c r="Y54" s="825"/>
      <c r="Z54" s="825"/>
      <c r="AA54" s="825"/>
      <c r="AB54" s="825"/>
      <c r="AC54" s="826"/>
      <c r="AD54" s="541"/>
      <c r="AG54" s="539"/>
      <c r="AH54" s="823" t="s">
        <v>1381</v>
      </c>
      <c r="AI54" s="823"/>
      <c r="AJ54" s="823"/>
      <c r="AK54" s="823"/>
      <c r="AL54" s="823"/>
      <c r="AM54" s="824" t="s">
        <v>1382</v>
      </c>
      <c r="AN54" s="825"/>
      <c r="AO54" s="825"/>
      <c r="AP54" s="825"/>
      <c r="AQ54" s="825"/>
      <c r="AR54" s="825"/>
      <c r="AS54" s="825"/>
      <c r="AT54" s="825"/>
      <c r="AU54" s="825"/>
      <c r="AV54" s="825"/>
      <c r="AW54" s="825"/>
      <c r="AX54" s="825"/>
      <c r="AY54" s="825"/>
      <c r="AZ54" s="825"/>
      <c r="BA54" s="825"/>
      <c r="BB54" s="825"/>
      <c r="BC54" s="825"/>
      <c r="BD54" s="825"/>
      <c r="BE54" s="825"/>
      <c r="BF54" s="825"/>
      <c r="BG54" s="825"/>
      <c r="BH54" s="826"/>
      <c r="BI54" s="541"/>
    </row>
    <row r="55" spans="2:61" s="542" customFormat="1" ht="7.5" customHeight="1">
      <c r="B55" s="539"/>
      <c r="C55" s="540"/>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1"/>
      <c r="AG55" s="539"/>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1"/>
    </row>
    <row r="56" spans="2:61" s="542" customFormat="1">
      <c r="B56" s="539" t="s">
        <v>1383</v>
      </c>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1"/>
      <c r="AG56" s="539" t="s">
        <v>1383</v>
      </c>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1"/>
    </row>
    <row r="57" spans="2:61" ht="58.5" customHeight="1">
      <c r="B57" s="817" t="s">
        <v>1384</v>
      </c>
      <c r="C57" s="818"/>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9"/>
      <c r="AG57" s="817" t="s">
        <v>1384</v>
      </c>
      <c r="AH57" s="818"/>
      <c r="AI57" s="818"/>
      <c r="AJ57" s="818"/>
      <c r="AK57" s="818"/>
      <c r="AL57" s="818"/>
      <c r="AM57" s="818"/>
      <c r="AN57" s="818"/>
      <c r="AO57" s="818"/>
      <c r="AP57" s="818"/>
      <c r="AQ57" s="818"/>
      <c r="AR57" s="818"/>
      <c r="AS57" s="818"/>
      <c r="AT57" s="818"/>
      <c r="AU57" s="818"/>
      <c r="AV57" s="818"/>
      <c r="AW57" s="818"/>
      <c r="AX57" s="818"/>
      <c r="AY57" s="818"/>
      <c r="AZ57" s="818"/>
      <c r="BA57" s="818"/>
      <c r="BB57" s="818"/>
      <c r="BC57" s="818"/>
      <c r="BD57" s="818"/>
      <c r="BE57" s="818"/>
      <c r="BF57" s="818"/>
      <c r="BG57" s="818"/>
      <c r="BH57" s="818"/>
      <c r="BI57" s="819"/>
    </row>
    <row r="58" spans="2:61" ht="5.25" customHeight="1">
      <c r="B58" s="543"/>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35"/>
      <c r="AG58" s="543"/>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c r="BF58" s="527"/>
      <c r="BG58" s="527"/>
      <c r="BH58" s="527"/>
      <c r="BI58" s="535"/>
    </row>
    <row r="59" spans="2:61">
      <c r="B59" s="543" t="s">
        <v>1385</v>
      </c>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35"/>
      <c r="AG59" s="543" t="s">
        <v>1385</v>
      </c>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35"/>
    </row>
    <row r="60" spans="2:61" ht="28.5" customHeight="1">
      <c r="B60" s="817" t="s">
        <v>1386</v>
      </c>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9"/>
      <c r="AG60" s="817" t="s">
        <v>1386</v>
      </c>
      <c r="AH60" s="818"/>
      <c r="AI60" s="818"/>
      <c r="AJ60" s="818"/>
      <c r="AK60" s="818"/>
      <c r="AL60" s="818"/>
      <c r="AM60" s="818"/>
      <c r="AN60" s="818"/>
      <c r="AO60" s="818"/>
      <c r="AP60" s="818"/>
      <c r="AQ60" s="818"/>
      <c r="AR60" s="818"/>
      <c r="AS60" s="818"/>
      <c r="AT60" s="818"/>
      <c r="AU60" s="818"/>
      <c r="AV60" s="818"/>
      <c r="AW60" s="818"/>
      <c r="AX60" s="818"/>
      <c r="AY60" s="818"/>
      <c r="AZ60" s="818"/>
      <c r="BA60" s="818"/>
      <c r="BB60" s="818"/>
      <c r="BC60" s="818"/>
      <c r="BD60" s="818"/>
      <c r="BE60" s="818"/>
      <c r="BF60" s="818"/>
      <c r="BG60" s="818"/>
      <c r="BH60" s="818"/>
      <c r="BI60" s="819"/>
    </row>
    <row r="61" spans="2:61">
      <c r="B61" s="820" t="s">
        <v>1387</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2"/>
      <c r="AG61" s="820" t="s">
        <v>1387</v>
      </c>
      <c r="AH61" s="821"/>
      <c r="AI61" s="821"/>
      <c r="AJ61" s="821"/>
      <c r="AK61" s="821"/>
      <c r="AL61" s="821"/>
      <c r="AM61" s="821"/>
      <c r="AN61" s="821"/>
      <c r="AO61" s="821"/>
      <c r="AP61" s="821"/>
      <c r="AQ61" s="821"/>
      <c r="AR61" s="821"/>
      <c r="AS61" s="821"/>
      <c r="AT61" s="821"/>
      <c r="AU61" s="821"/>
      <c r="AV61" s="821"/>
      <c r="AW61" s="821"/>
      <c r="AX61" s="821"/>
      <c r="AY61" s="821"/>
      <c r="AZ61" s="821"/>
      <c r="BA61" s="821"/>
      <c r="BB61" s="821"/>
      <c r="BC61" s="821"/>
      <c r="BD61" s="821"/>
      <c r="BE61" s="821"/>
      <c r="BF61" s="821"/>
      <c r="BG61" s="821"/>
      <c r="BH61" s="821"/>
      <c r="BI61" s="822"/>
    </row>
    <row r="62" spans="2:61">
      <c r="B62" s="543" t="s">
        <v>1388</v>
      </c>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35"/>
      <c r="AG62" s="543" t="s">
        <v>1388</v>
      </c>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35"/>
    </row>
    <row r="63" spans="2:61">
      <c r="B63" s="543" t="s">
        <v>1389</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35"/>
      <c r="AG63" s="543" t="s">
        <v>1389</v>
      </c>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35"/>
    </row>
    <row r="64" spans="2:61">
      <c r="B64" s="543" t="s">
        <v>1390</v>
      </c>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35"/>
      <c r="AG64" s="543" t="s">
        <v>1390</v>
      </c>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35"/>
    </row>
    <row r="65" spans="2:61">
      <c r="B65" s="543" t="s">
        <v>1391</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35"/>
      <c r="AG65" s="543" t="s">
        <v>1391</v>
      </c>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35"/>
    </row>
    <row r="66" spans="2:61">
      <c r="B66" s="537"/>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8"/>
      <c r="AG66" s="537"/>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8"/>
    </row>
  </sheetData>
  <mergeCells count="298">
    <mergeCell ref="BD3:BE3"/>
    <mergeCell ref="BF3:BG3"/>
    <mergeCell ref="BH3:BI3"/>
    <mergeCell ref="B3:T3"/>
    <mergeCell ref="U3:V3"/>
    <mergeCell ref="W3:X3"/>
    <mergeCell ref="Y3:Z3"/>
    <mergeCell ref="AA3:AB3"/>
    <mergeCell ref="AC3:AD3"/>
    <mergeCell ref="B5:D5"/>
    <mergeCell ref="E5:I5"/>
    <mergeCell ref="J5:K5"/>
    <mergeCell ref="M5:N5"/>
    <mergeCell ref="P5:Q5"/>
    <mergeCell ref="S5:T5"/>
    <mergeCell ref="AG3:AY3"/>
    <mergeCell ref="AZ3:BA3"/>
    <mergeCell ref="BB3:BC3"/>
    <mergeCell ref="AU5:AV5"/>
    <mergeCell ref="AX5:AY5"/>
    <mergeCell ref="BA5:BB5"/>
    <mergeCell ref="BD5:BE5"/>
    <mergeCell ref="H7:K7"/>
    <mergeCell ref="M7:N7"/>
    <mergeCell ref="P7:Q7"/>
    <mergeCell ref="S7:T7"/>
    <mergeCell ref="U7:Z7"/>
    <mergeCell ref="AM7:AP7"/>
    <mergeCell ref="V5:W5"/>
    <mergeCell ref="Y5:Z5"/>
    <mergeCell ref="AG5:AI5"/>
    <mergeCell ref="AJ5:AN5"/>
    <mergeCell ref="AO5:AP5"/>
    <mergeCell ref="AR5:AS5"/>
    <mergeCell ref="AX9:AZ9"/>
    <mergeCell ref="BE9:BG9"/>
    <mergeCell ref="E11:I11"/>
    <mergeCell ref="J11:L11"/>
    <mergeCell ref="M11:N11"/>
    <mergeCell ref="AJ11:AN11"/>
    <mergeCell ref="AO11:AQ11"/>
    <mergeCell ref="AR11:AS11"/>
    <mergeCell ref="AR7:AS7"/>
    <mergeCell ref="AU7:AV7"/>
    <mergeCell ref="AX7:AY7"/>
    <mergeCell ref="AZ7:BE7"/>
    <mergeCell ref="H9:K9"/>
    <mergeCell ref="L9:M9"/>
    <mergeCell ref="S9:U9"/>
    <mergeCell ref="Z9:AB9"/>
    <mergeCell ref="AM9:AP9"/>
    <mergeCell ref="AQ9:AR9"/>
    <mergeCell ref="AU13:AZ13"/>
    <mergeCell ref="BA13:BC13"/>
    <mergeCell ref="BD13:BD14"/>
    <mergeCell ref="BE13:BF14"/>
    <mergeCell ref="E14:I14"/>
    <mergeCell ref="Q14:R14"/>
    <mergeCell ref="S14:T14"/>
    <mergeCell ref="U14:V14"/>
    <mergeCell ref="AJ14:AN14"/>
    <mergeCell ref="AV14:AW14"/>
    <mergeCell ref="Y13:Y14"/>
    <mergeCell ref="Z13:AA14"/>
    <mergeCell ref="AJ13:AN13"/>
    <mergeCell ref="AO13:AQ14"/>
    <mergeCell ref="AR13:AS14"/>
    <mergeCell ref="AT13:AT14"/>
    <mergeCell ref="E13:I13"/>
    <mergeCell ref="J13:L14"/>
    <mergeCell ref="M13:N14"/>
    <mergeCell ref="O13:O14"/>
    <mergeCell ref="P13:U13"/>
    <mergeCell ref="V13:X13"/>
    <mergeCell ref="AX14:AY14"/>
    <mergeCell ref="AZ14:BA14"/>
    <mergeCell ref="E16:I16"/>
    <mergeCell ref="J16:L17"/>
    <mergeCell ref="M16:O17"/>
    <mergeCell ref="AJ16:AN16"/>
    <mergeCell ref="AO16:AQ17"/>
    <mergeCell ref="AR16:AT17"/>
    <mergeCell ref="E17:I17"/>
    <mergeCell ref="AJ17:AN17"/>
    <mergeCell ref="BI20:BI21"/>
    <mergeCell ref="P21:W21"/>
    <mergeCell ref="X21:Y21"/>
    <mergeCell ref="AU21:BB21"/>
    <mergeCell ref="BC21:BD21"/>
    <mergeCell ref="AA20:AB20"/>
    <mergeCell ref="AD20:AD21"/>
    <mergeCell ref="AJ20:AN21"/>
    <mergeCell ref="AO20:AQ21"/>
    <mergeCell ref="AR20:AS21"/>
    <mergeCell ref="AT20:AT21"/>
    <mergeCell ref="P20:U20"/>
    <mergeCell ref="W20:Y20"/>
    <mergeCell ref="C23:C25"/>
    <mergeCell ref="D23:F25"/>
    <mergeCell ref="G23:I25"/>
    <mergeCell ref="J23:L25"/>
    <mergeCell ref="M23:N25"/>
    <mergeCell ref="O23:P25"/>
    <mergeCell ref="AU20:AZ20"/>
    <mergeCell ref="BB20:BD20"/>
    <mergeCell ref="BF20:BG20"/>
    <mergeCell ref="E20:I21"/>
    <mergeCell ref="J20:L21"/>
    <mergeCell ref="M20:N21"/>
    <mergeCell ref="O20:O21"/>
    <mergeCell ref="AV23:AW25"/>
    <mergeCell ref="AX23:BC23"/>
    <mergeCell ref="BD23:BE25"/>
    <mergeCell ref="AX24:AY25"/>
    <mergeCell ref="AZ24:BC24"/>
    <mergeCell ref="AZ25:BC25"/>
    <mergeCell ref="Q23:R25"/>
    <mergeCell ref="S23:X23"/>
    <mergeCell ref="Y23:Z25"/>
    <mergeCell ref="AH23:AH25"/>
    <mergeCell ref="AI23:AK25"/>
    <mergeCell ref="AL23:AN25"/>
    <mergeCell ref="S24:T25"/>
    <mergeCell ref="U24:X24"/>
    <mergeCell ref="U25:X25"/>
    <mergeCell ref="D26:F26"/>
    <mergeCell ref="G26:I26"/>
    <mergeCell ref="J26:L26"/>
    <mergeCell ref="M26:N26"/>
    <mergeCell ref="O26:P26"/>
    <mergeCell ref="Q26:R26"/>
    <mergeCell ref="S26:T26"/>
    <mergeCell ref="U26:X26"/>
    <mergeCell ref="Y26:Z26"/>
    <mergeCell ref="AI26:AK26"/>
    <mergeCell ref="AL26:AN26"/>
    <mergeCell ref="AO23:AQ25"/>
    <mergeCell ref="AR23:AS25"/>
    <mergeCell ref="AT23:AU25"/>
    <mergeCell ref="AR26:AS26"/>
    <mergeCell ref="AT26:AU26"/>
    <mergeCell ref="AV26:AW26"/>
    <mergeCell ref="AX26:AY26"/>
    <mergeCell ref="AZ26:BC26"/>
    <mergeCell ref="BD26:BE26"/>
    <mergeCell ref="AO26:AQ26"/>
    <mergeCell ref="AX27:AY27"/>
    <mergeCell ref="AZ27:BC27"/>
    <mergeCell ref="BD27:BE27"/>
    <mergeCell ref="S27:T27"/>
    <mergeCell ref="U27:X27"/>
    <mergeCell ref="Y27:Z27"/>
    <mergeCell ref="AI27:AK27"/>
    <mergeCell ref="AL27:AN27"/>
    <mergeCell ref="AO27:AQ27"/>
    <mergeCell ref="D28:F28"/>
    <mergeCell ref="G28:I28"/>
    <mergeCell ref="J28:L28"/>
    <mergeCell ref="M28:N28"/>
    <mergeCell ref="O28:P28"/>
    <mergeCell ref="Q28:R28"/>
    <mergeCell ref="AR27:AS27"/>
    <mergeCell ref="AT27:AU27"/>
    <mergeCell ref="AV27:AW27"/>
    <mergeCell ref="D27:F27"/>
    <mergeCell ref="G27:I27"/>
    <mergeCell ref="J27:L27"/>
    <mergeCell ref="M27:N27"/>
    <mergeCell ref="O27:P27"/>
    <mergeCell ref="Q27:R27"/>
    <mergeCell ref="AR28:AS28"/>
    <mergeCell ref="AT28:AU28"/>
    <mergeCell ref="AV28:AW28"/>
    <mergeCell ref="AX28:AY28"/>
    <mergeCell ref="AZ28:BC28"/>
    <mergeCell ref="BD28:BE28"/>
    <mergeCell ref="S28:T28"/>
    <mergeCell ref="U28:X28"/>
    <mergeCell ref="Y28:Z28"/>
    <mergeCell ref="AI28:AK28"/>
    <mergeCell ref="AL28:AN28"/>
    <mergeCell ref="AO28:AQ28"/>
    <mergeCell ref="AX29:AY29"/>
    <mergeCell ref="AZ29:BC29"/>
    <mergeCell ref="BD29:BE29"/>
    <mergeCell ref="S29:T29"/>
    <mergeCell ref="U29:X29"/>
    <mergeCell ref="Y29:Z29"/>
    <mergeCell ref="AI29:AK29"/>
    <mergeCell ref="AL29:AN29"/>
    <mergeCell ref="AO29:AQ29"/>
    <mergeCell ref="C30:F30"/>
    <mergeCell ref="G30:I30"/>
    <mergeCell ref="J30:L30"/>
    <mergeCell ref="M30:N30"/>
    <mergeCell ref="O30:P30"/>
    <mergeCell ref="Q30:R30"/>
    <mergeCell ref="AR29:AS29"/>
    <mergeCell ref="AT29:AU29"/>
    <mergeCell ref="AV29:AW29"/>
    <mergeCell ref="D29:F29"/>
    <mergeCell ref="G29:I29"/>
    <mergeCell ref="J29:L29"/>
    <mergeCell ref="M29:N29"/>
    <mergeCell ref="O29:P29"/>
    <mergeCell ref="Q29:R29"/>
    <mergeCell ref="AR30:AS30"/>
    <mergeCell ref="AT30:AU30"/>
    <mergeCell ref="AV30:AW30"/>
    <mergeCell ref="AX30:AY30"/>
    <mergeCell ref="AZ30:BC30"/>
    <mergeCell ref="BD30:BE30"/>
    <mergeCell ref="S30:T30"/>
    <mergeCell ref="U30:X30"/>
    <mergeCell ref="Y30:Z30"/>
    <mergeCell ref="AH30:AK30"/>
    <mergeCell ref="AL30:AN30"/>
    <mergeCell ref="AO30:AQ30"/>
    <mergeCell ref="C31:F32"/>
    <mergeCell ref="G31:I32"/>
    <mergeCell ref="J31:L31"/>
    <mergeCell ref="M31:N31"/>
    <mergeCell ref="O31:P31"/>
    <mergeCell ref="Q31:R31"/>
    <mergeCell ref="J32:L32"/>
    <mergeCell ref="M32:N32"/>
    <mergeCell ref="O32:P32"/>
    <mergeCell ref="Q32:R32"/>
    <mergeCell ref="S31:T31"/>
    <mergeCell ref="U31:X31"/>
    <mergeCell ref="Y31:Z31"/>
    <mergeCell ref="AH31:AK32"/>
    <mergeCell ref="AL31:AN32"/>
    <mergeCell ref="AO31:AQ31"/>
    <mergeCell ref="S32:T32"/>
    <mergeCell ref="U32:X32"/>
    <mergeCell ref="Y32:Z32"/>
    <mergeCell ref="AO32:AQ32"/>
    <mergeCell ref="AR32:AS32"/>
    <mergeCell ref="AT32:AU32"/>
    <mergeCell ref="AV32:AW32"/>
    <mergeCell ref="AX32:AY32"/>
    <mergeCell ref="AZ32:BC32"/>
    <mergeCell ref="BD32:BE32"/>
    <mergeCell ref="AR31:AS31"/>
    <mergeCell ref="AT31:AU31"/>
    <mergeCell ref="AV31:AW31"/>
    <mergeCell ref="AX31:AY31"/>
    <mergeCell ref="AZ31:BC31"/>
    <mergeCell ref="BD31:BE31"/>
    <mergeCell ref="C49:G49"/>
    <mergeCell ref="H49:X49"/>
    <mergeCell ref="Y49:AC49"/>
    <mergeCell ref="AH49:AL49"/>
    <mergeCell ref="AM49:BC49"/>
    <mergeCell ref="BD49:BH49"/>
    <mergeCell ref="C48:G48"/>
    <mergeCell ref="H48:X48"/>
    <mergeCell ref="Y48:AC48"/>
    <mergeCell ref="AH48:AL48"/>
    <mergeCell ref="AM48:BC48"/>
    <mergeCell ref="BD48:BH48"/>
    <mergeCell ref="C50:E53"/>
    <mergeCell ref="F50:G50"/>
    <mergeCell ref="H50:X50"/>
    <mergeCell ref="Y50:AC50"/>
    <mergeCell ref="AH50:AJ53"/>
    <mergeCell ref="AK50:AL50"/>
    <mergeCell ref="F52:G52"/>
    <mergeCell ref="H52:X52"/>
    <mergeCell ref="Y52:AC52"/>
    <mergeCell ref="AK52:AL52"/>
    <mergeCell ref="AM52:BC52"/>
    <mergeCell ref="BD52:BH52"/>
    <mergeCell ref="F53:G53"/>
    <mergeCell ref="H53:X53"/>
    <mergeCell ref="Y53:AC53"/>
    <mergeCell ref="AK53:AL53"/>
    <mergeCell ref="AM53:BC53"/>
    <mergeCell ref="BD53:BH53"/>
    <mergeCell ref="AM50:BC50"/>
    <mergeCell ref="BD50:BH50"/>
    <mergeCell ref="F51:G51"/>
    <mergeCell ref="H51:X51"/>
    <mergeCell ref="Y51:AC51"/>
    <mergeCell ref="AK51:AL51"/>
    <mergeCell ref="AM51:BC51"/>
    <mergeCell ref="BD51:BH51"/>
    <mergeCell ref="B60:AD60"/>
    <mergeCell ref="AG60:BI60"/>
    <mergeCell ref="B61:AD61"/>
    <mergeCell ref="AG61:BI61"/>
    <mergeCell ref="C54:G54"/>
    <mergeCell ref="H54:AC54"/>
    <mergeCell ref="AH54:AL54"/>
    <mergeCell ref="AM54:BH54"/>
    <mergeCell ref="B57:AD57"/>
    <mergeCell ref="AG57:BI57"/>
  </mergeCells>
  <phoneticPr fontId="1"/>
  <printOptions horizontalCentered="1"/>
  <pageMargins left="0.39370078740157483" right="0.39370078740157483" top="0.19685039370078741" bottom="0.19685039370078741" header="0.31496062992125984" footer="0.31496062992125984"/>
  <pageSetup paperSize="9" orientation="portrait" blackAndWhite="1" r:id="rId1"/>
  <colBreaks count="2" manualBreakCount="2">
    <brk id="31" max="1048575" man="1"/>
    <brk id="62"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$BL$3:$BL$4</xm:f>
          </x14:formula1>
          <xm:sqref>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AQ65541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AQ131077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AQ196613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AQ262149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AQ327685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AQ393221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AQ458757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AQ524293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AQ589829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AQ655365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AQ720901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AQ786437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AQ851973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AQ917509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AQ983045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AW7 KS7 UO7 AEK7 AOG7 AYC7 BHY7 BRU7 CBQ7 CLM7 CVI7 DFE7 DPA7 DYW7 EIS7 ESO7 FCK7 FMG7 FWC7 GFY7 GPU7 GZQ7 HJM7 HTI7 IDE7 INA7 IWW7 JGS7 JQO7 KAK7 KKG7 KUC7 LDY7 LNU7 LXQ7 MHM7 MRI7 NBE7 NLA7 NUW7 OES7 OOO7 OYK7 PIG7 PSC7 QBY7 QLU7 QVQ7 RFM7 RPI7 RZE7 SJA7 SSW7 TCS7 TMO7 TWK7 UGG7 UQC7 UZY7 VJU7 VTQ7 WDM7 WNI7 WXE7 AW65543 KS65543 UO65543 AEK65543 AOG65543 AYC65543 BHY65543 BRU65543 CBQ65543 CLM65543 CVI65543 DFE65543 DPA65543 DYW65543 EIS65543 ESO65543 FCK65543 FMG65543 FWC65543 GFY65543 GPU65543 GZQ65543 HJM65543 HTI65543 IDE65543 INA65543 IWW65543 JGS65543 JQO65543 KAK65543 KKG65543 KUC65543 LDY65543 LNU65543 LXQ65543 MHM65543 MRI65543 NBE65543 NLA65543 NUW65543 OES65543 OOO65543 OYK65543 PIG65543 PSC65543 QBY65543 QLU65543 QVQ65543 RFM65543 RPI65543 RZE65543 SJA65543 SSW65543 TCS65543 TMO65543 TWK65543 UGG65543 UQC65543 UZY65543 VJU65543 VTQ65543 WDM65543 WNI65543 WXE65543 AW131079 KS131079 UO131079 AEK131079 AOG131079 AYC131079 BHY131079 BRU131079 CBQ131079 CLM131079 CVI131079 DFE131079 DPA131079 DYW131079 EIS131079 ESO131079 FCK131079 FMG131079 FWC131079 GFY131079 GPU131079 GZQ131079 HJM131079 HTI131079 IDE131079 INA131079 IWW131079 JGS131079 JQO131079 KAK131079 KKG131079 KUC131079 LDY131079 LNU131079 LXQ131079 MHM131079 MRI131079 NBE131079 NLA131079 NUW131079 OES131079 OOO131079 OYK131079 PIG131079 PSC131079 QBY131079 QLU131079 QVQ131079 RFM131079 RPI131079 RZE131079 SJA131079 SSW131079 TCS131079 TMO131079 TWK131079 UGG131079 UQC131079 UZY131079 VJU131079 VTQ131079 WDM131079 WNI131079 WXE131079 AW196615 KS196615 UO196615 AEK196615 AOG196615 AYC196615 BHY196615 BRU196615 CBQ196615 CLM196615 CVI196615 DFE196615 DPA196615 DYW196615 EIS196615 ESO196615 FCK196615 FMG196615 FWC196615 GFY196615 GPU196615 GZQ196615 HJM196615 HTI196615 IDE196615 INA196615 IWW196615 JGS196615 JQO196615 KAK196615 KKG196615 KUC196615 LDY196615 LNU196615 LXQ196615 MHM196615 MRI196615 NBE196615 NLA196615 NUW196615 OES196615 OOO196615 OYK196615 PIG196615 PSC196615 QBY196615 QLU196615 QVQ196615 RFM196615 RPI196615 RZE196615 SJA196615 SSW196615 TCS196615 TMO196615 TWK196615 UGG196615 UQC196615 UZY196615 VJU196615 VTQ196615 WDM196615 WNI196615 WXE196615 AW262151 KS262151 UO262151 AEK262151 AOG262151 AYC262151 BHY262151 BRU262151 CBQ262151 CLM262151 CVI262151 DFE262151 DPA262151 DYW262151 EIS262151 ESO262151 FCK262151 FMG262151 FWC262151 GFY262151 GPU262151 GZQ262151 HJM262151 HTI262151 IDE262151 INA262151 IWW262151 JGS262151 JQO262151 KAK262151 KKG262151 KUC262151 LDY262151 LNU262151 LXQ262151 MHM262151 MRI262151 NBE262151 NLA262151 NUW262151 OES262151 OOO262151 OYK262151 PIG262151 PSC262151 QBY262151 QLU262151 QVQ262151 RFM262151 RPI262151 RZE262151 SJA262151 SSW262151 TCS262151 TMO262151 TWK262151 UGG262151 UQC262151 UZY262151 VJU262151 VTQ262151 WDM262151 WNI262151 WXE262151 AW327687 KS327687 UO327687 AEK327687 AOG327687 AYC327687 BHY327687 BRU327687 CBQ327687 CLM327687 CVI327687 DFE327687 DPA327687 DYW327687 EIS327687 ESO327687 FCK327687 FMG327687 FWC327687 GFY327687 GPU327687 GZQ327687 HJM327687 HTI327687 IDE327687 INA327687 IWW327687 JGS327687 JQO327687 KAK327687 KKG327687 KUC327687 LDY327687 LNU327687 LXQ327687 MHM327687 MRI327687 NBE327687 NLA327687 NUW327687 OES327687 OOO327687 OYK327687 PIG327687 PSC327687 QBY327687 QLU327687 QVQ327687 RFM327687 RPI327687 RZE327687 SJA327687 SSW327687 TCS327687 TMO327687 TWK327687 UGG327687 UQC327687 UZY327687 VJU327687 VTQ327687 WDM327687 WNI327687 WXE327687 AW393223 KS393223 UO393223 AEK393223 AOG393223 AYC393223 BHY393223 BRU393223 CBQ393223 CLM393223 CVI393223 DFE393223 DPA393223 DYW393223 EIS393223 ESO393223 FCK393223 FMG393223 FWC393223 GFY393223 GPU393223 GZQ393223 HJM393223 HTI393223 IDE393223 INA393223 IWW393223 JGS393223 JQO393223 KAK393223 KKG393223 KUC393223 LDY393223 LNU393223 LXQ393223 MHM393223 MRI393223 NBE393223 NLA393223 NUW393223 OES393223 OOO393223 OYK393223 PIG393223 PSC393223 QBY393223 QLU393223 QVQ393223 RFM393223 RPI393223 RZE393223 SJA393223 SSW393223 TCS393223 TMO393223 TWK393223 UGG393223 UQC393223 UZY393223 VJU393223 VTQ393223 WDM393223 WNI393223 WXE393223 AW458759 KS458759 UO458759 AEK458759 AOG458759 AYC458759 BHY458759 BRU458759 CBQ458759 CLM458759 CVI458759 DFE458759 DPA458759 DYW458759 EIS458759 ESO458759 FCK458759 FMG458759 FWC458759 GFY458759 GPU458759 GZQ458759 HJM458759 HTI458759 IDE458759 INA458759 IWW458759 JGS458759 JQO458759 KAK458759 KKG458759 KUC458759 LDY458759 LNU458759 LXQ458759 MHM458759 MRI458759 NBE458759 NLA458759 NUW458759 OES458759 OOO458759 OYK458759 PIG458759 PSC458759 QBY458759 QLU458759 QVQ458759 RFM458759 RPI458759 RZE458759 SJA458759 SSW458759 TCS458759 TMO458759 TWK458759 UGG458759 UQC458759 UZY458759 VJU458759 VTQ458759 WDM458759 WNI458759 WXE458759 AW524295 KS524295 UO524295 AEK524295 AOG524295 AYC524295 BHY524295 BRU524295 CBQ524295 CLM524295 CVI524295 DFE524295 DPA524295 DYW524295 EIS524295 ESO524295 FCK524295 FMG524295 FWC524295 GFY524295 GPU524295 GZQ524295 HJM524295 HTI524295 IDE524295 INA524295 IWW524295 JGS524295 JQO524295 KAK524295 KKG524295 KUC524295 LDY524295 LNU524295 LXQ524295 MHM524295 MRI524295 NBE524295 NLA524295 NUW524295 OES524295 OOO524295 OYK524295 PIG524295 PSC524295 QBY524295 QLU524295 QVQ524295 RFM524295 RPI524295 RZE524295 SJA524295 SSW524295 TCS524295 TMO524295 TWK524295 UGG524295 UQC524295 UZY524295 VJU524295 VTQ524295 WDM524295 WNI524295 WXE524295 AW589831 KS589831 UO589831 AEK589831 AOG589831 AYC589831 BHY589831 BRU589831 CBQ589831 CLM589831 CVI589831 DFE589831 DPA589831 DYW589831 EIS589831 ESO589831 FCK589831 FMG589831 FWC589831 GFY589831 GPU589831 GZQ589831 HJM589831 HTI589831 IDE589831 INA589831 IWW589831 JGS589831 JQO589831 KAK589831 KKG589831 KUC589831 LDY589831 LNU589831 LXQ589831 MHM589831 MRI589831 NBE589831 NLA589831 NUW589831 OES589831 OOO589831 OYK589831 PIG589831 PSC589831 QBY589831 QLU589831 QVQ589831 RFM589831 RPI589831 RZE589831 SJA589831 SSW589831 TCS589831 TMO589831 TWK589831 UGG589831 UQC589831 UZY589831 VJU589831 VTQ589831 WDM589831 WNI589831 WXE589831 AW655367 KS655367 UO655367 AEK655367 AOG655367 AYC655367 BHY655367 BRU655367 CBQ655367 CLM655367 CVI655367 DFE655367 DPA655367 DYW655367 EIS655367 ESO655367 FCK655367 FMG655367 FWC655367 GFY655367 GPU655367 GZQ655367 HJM655367 HTI655367 IDE655367 INA655367 IWW655367 JGS655367 JQO655367 KAK655367 KKG655367 KUC655367 LDY655367 LNU655367 LXQ655367 MHM655367 MRI655367 NBE655367 NLA655367 NUW655367 OES655367 OOO655367 OYK655367 PIG655367 PSC655367 QBY655367 QLU655367 QVQ655367 RFM655367 RPI655367 RZE655367 SJA655367 SSW655367 TCS655367 TMO655367 TWK655367 UGG655367 UQC655367 UZY655367 VJU655367 VTQ655367 WDM655367 WNI655367 WXE655367 AW720903 KS720903 UO720903 AEK720903 AOG720903 AYC720903 BHY720903 BRU720903 CBQ720903 CLM720903 CVI720903 DFE720903 DPA720903 DYW720903 EIS720903 ESO720903 FCK720903 FMG720903 FWC720903 GFY720903 GPU720903 GZQ720903 HJM720903 HTI720903 IDE720903 INA720903 IWW720903 JGS720903 JQO720903 KAK720903 KKG720903 KUC720903 LDY720903 LNU720903 LXQ720903 MHM720903 MRI720903 NBE720903 NLA720903 NUW720903 OES720903 OOO720903 OYK720903 PIG720903 PSC720903 QBY720903 QLU720903 QVQ720903 RFM720903 RPI720903 RZE720903 SJA720903 SSW720903 TCS720903 TMO720903 TWK720903 UGG720903 UQC720903 UZY720903 VJU720903 VTQ720903 WDM720903 WNI720903 WXE720903 AW786439 KS786439 UO786439 AEK786439 AOG786439 AYC786439 BHY786439 BRU786439 CBQ786439 CLM786439 CVI786439 DFE786439 DPA786439 DYW786439 EIS786439 ESO786439 FCK786439 FMG786439 FWC786439 GFY786439 GPU786439 GZQ786439 HJM786439 HTI786439 IDE786439 INA786439 IWW786439 JGS786439 JQO786439 KAK786439 KKG786439 KUC786439 LDY786439 LNU786439 LXQ786439 MHM786439 MRI786439 NBE786439 NLA786439 NUW786439 OES786439 OOO786439 OYK786439 PIG786439 PSC786439 QBY786439 QLU786439 QVQ786439 RFM786439 RPI786439 RZE786439 SJA786439 SSW786439 TCS786439 TMO786439 TWK786439 UGG786439 UQC786439 UZY786439 VJU786439 VTQ786439 WDM786439 WNI786439 WXE786439 AW851975 KS851975 UO851975 AEK851975 AOG851975 AYC851975 BHY851975 BRU851975 CBQ851975 CLM851975 CVI851975 DFE851975 DPA851975 DYW851975 EIS851975 ESO851975 FCK851975 FMG851975 FWC851975 GFY851975 GPU851975 GZQ851975 HJM851975 HTI851975 IDE851975 INA851975 IWW851975 JGS851975 JQO851975 KAK851975 KKG851975 KUC851975 LDY851975 LNU851975 LXQ851975 MHM851975 MRI851975 NBE851975 NLA851975 NUW851975 OES851975 OOO851975 OYK851975 PIG851975 PSC851975 QBY851975 QLU851975 QVQ851975 RFM851975 RPI851975 RZE851975 SJA851975 SSW851975 TCS851975 TMO851975 TWK851975 UGG851975 UQC851975 UZY851975 VJU851975 VTQ851975 WDM851975 WNI851975 WXE851975 AW917511 KS917511 UO917511 AEK917511 AOG917511 AYC917511 BHY917511 BRU917511 CBQ917511 CLM917511 CVI917511 DFE917511 DPA917511 DYW917511 EIS917511 ESO917511 FCK917511 FMG917511 FWC917511 GFY917511 GPU917511 GZQ917511 HJM917511 HTI917511 IDE917511 INA917511 IWW917511 JGS917511 JQO917511 KAK917511 KKG917511 KUC917511 LDY917511 LNU917511 LXQ917511 MHM917511 MRI917511 NBE917511 NLA917511 NUW917511 OES917511 OOO917511 OYK917511 PIG917511 PSC917511 QBY917511 QLU917511 QVQ917511 RFM917511 RPI917511 RZE917511 SJA917511 SSW917511 TCS917511 TMO917511 TWK917511 UGG917511 UQC917511 UZY917511 VJU917511 VTQ917511 WDM917511 WNI917511 WXE917511 AW983047 KS983047 UO983047 AEK983047 AOG983047 AYC983047 BHY983047 BRU983047 CBQ983047 CLM983047 CVI983047 DFE983047 DPA983047 DYW983047 EIS983047 ESO983047 FCK983047 FMG983047 FWC983047 GFY983047 GPU983047 GZQ983047 HJM983047 HTI983047 IDE983047 INA983047 IWW983047 JGS983047 JQO983047 KAK983047 KKG983047 KUC983047 LDY983047 LNU983047 LXQ983047 MHM983047 MRI983047 NBE983047 NLA983047 NUW983047 OES983047 OOO983047 OYK983047 PIG983047 PSC983047 QBY983047 QLU983047 QVQ983047 RFM983047 RPI983047 RZE983047 SJA983047 SSW983047 TCS983047 TMO983047 TWK983047 UGG983047 UQC983047 UZY983047 VJU983047 VTQ983047 WDM983047 WNI983047 WXE983047 BC5 KY5 UU5 AEQ5 AOM5 AYI5 BIE5 BSA5 CBW5 CLS5 CVO5 DFK5 DPG5 DZC5 EIY5 ESU5 FCQ5 FMM5 FWI5 GGE5 GQA5 GZW5 HJS5 HTO5 IDK5 ING5 IXC5 JGY5 JQU5 KAQ5 KKM5 KUI5 LEE5 LOA5 LXW5 MHS5 MRO5 NBK5 NLG5 NVC5 OEY5 OOU5 OYQ5 PIM5 PSI5 QCE5 QMA5 QVW5 RFS5 RPO5 RZK5 SJG5 STC5 TCY5 TMU5 TWQ5 UGM5 UQI5 VAE5 VKA5 VTW5 WDS5 WNO5 WXK5 BC65541 KY65541 UU65541 AEQ65541 AOM65541 AYI65541 BIE65541 BSA65541 CBW65541 CLS65541 CVO65541 DFK65541 DPG65541 DZC65541 EIY65541 ESU65541 FCQ65541 FMM65541 FWI65541 GGE65541 GQA65541 GZW65541 HJS65541 HTO65541 IDK65541 ING65541 IXC65541 JGY65541 JQU65541 KAQ65541 KKM65541 KUI65541 LEE65541 LOA65541 LXW65541 MHS65541 MRO65541 NBK65541 NLG65541 NVC65541 OEY65541 OOU65541 OYQ65541 PIM65541 PSI65541 QCE65541 QMA65541 QVW65541 RFS65541 RPO65541 RZK65541 SJG65541 STC65541 TCY65541 TMU65541 TWQ65541 UGM65541 UQI65541 VAE65541 VKA65541 VTW65541 WDS65541 WNO65541 WXK65541 BC131077 KY131077 UU131077 AEQ131077 AOM131077 AYI131077 BIE131077 BSA131077 CBW131077 CLS131077 CVO131077 DFK131077 DPG131077 DZC131077 EIY131077 ESU131077 FCQ131077 FMM131077 FWI131077 GGE131077 GQA131077 GZW131077 HJS131077 HTO131077 IDK131077 ING131077 IXC131077 JGY131077 JQU131077 KAQ131077 KKM131077 KUI131077 LEE131077 LOA131077 LXW131077 MHS131077 MRO131077 NBK131077 NLG131077 NVC131077 OEY131077 OOU131077 OYQ131077 PIM131077 PSI131077 QCE131077 QMA131077 QVW131077 RFS131077 RPO131077 RZK131077 SJG131077 STC131077 TCY131077 TMU131077 TWQ131077 UGM131077 UQI131077 VAE131077 VKA131077 VTW131077 WDS131077 WNO131077 WXK131077 BC196613 KY196613 UU196613 AEQ196613 AOM196613 AYI196613 BIE196613 BSA196613 CBW196613 CLS196613 CVO196613 DFK196613 DPG196613 DZC196613 EIY196613 ESU196613 FCQ196613 FMM196613 FWI196613 GGE196613 GQA196613 GZW196613 HJS196613 HTO196613 IDK196613 ING196613 IXC196613 JGY196613 JQU196613 KAQ196613 KKM196613 KUI196613 LEE196613 LOA196613 LXW196613 MHS196613 MRO196613 NBK196613 NLG196613 NVC196613 OEY196613 OOU196613 OYQ196613 PIM196613 PSI196613 QCE196613 QMA196613 QVW196613 RFS196613 RPO196613 RZK196613 SJG196613 STC196613 TCY196613 TMU196613 TWQ196613 UGM196613 UQI196613 VAE196613 VKA196613 VTW196613 WDS196613 WNO196613 WXK196613 BC262149 KY262149 UU262149 AEQ262149 AOM262149 AYI262149 BIE262149 BSA262149 CBW262149 CLS262149 CVO262149 DFK262149 DPG262149 DZC262149 EIY262149 ESU262149 FCQ262149 FMM262149 FWI262149 GGE262149 GQA262149 GZW262149 HJS262149 HTO262149 IDK262149 ING262149 IXC262149 JGY262149 JQU262149 KAQ262149 KKM262149 KUI262149 LEE262149 LOA262149 LXW262149 MHS262149 MRO262149 NBK262149 NLG262149 NVC262149 OEY262149 OOU262149 OYQ262149 PIM262149 PSI262149 QCE262149 QMA262149 QVW262149 RFS262149 RPO262149 RZK262149 SJG262149 STC262149 TCY262149 TMU262149 TWQ262149 UGM262149 UQI262149 VAE262149 VKA262149 VTW262149 WDS262149 WNO262149 WXK262149 BC327685 KY327685 UU327685 AEQ327685 AOM327685 AYI327685 BIE327685 BSA327685 CBW327685 CLS327685 CVO327685 DFK327685 DPG327685 DZC327685 EIY327685 ESU327685 FCQ327685 FMM327685 FWI327685 GGE327685 GQA327685 GZW327685 HJS327685 HTO327685 IDK327685 ING327685 IXC327685 JGY327685 JQU327685 KAQ327685 KKM327685 KUI327685 LEE327685 LOA327685 LXW327685 MHS327685 MRO327685 NBK327685 NLG327685 NVC327685 OEY327685 OOU327685 OYQ327685 PIM327685 PSI327685 QCE327685 QMA327685 QVW327685 RFS327685 RPO327685 RZK327685 SJG327685 STC327685 TCY327685 TMU327685 TWQ327685 UGM327685 UQI327685 VAE327685 VKA327685 VTW327685 WDS327685 WNO327685 WXK327685 BC393221 KY393221 UU393221 AEQ393221 AOM393221 AYI393221 BIE393221 BSA393221 CBW393221 CLS393221 CVO393221 DFK393221 DPG393221 DZC393221 EIY393221 ESU393221 FCQ393221 FMM393221 FWI393221 GGE393221 GQA393221 GZW393221 HJS393221 HTO393221 IDK393221 ING393221 IXC393221 JGY393221 JQU393221 KAQ393221 KKM393221 KUI393221 LEE393221 LOA393221 LXW393221 MHS393221 MRO393221 NBK393221 NLG393221 NVC393221 OEY393221 OOU393221 OYQ393221 PIM393221 PSI393221 QCE393221 QMA393221 QVW393221 RFS393221 RPO393221 RZK393221 SJG393221 STC393221 TCY393221 TMU393221 TWQ393221 UGM393221 UQI393221 VAE393221 VKA393221 VTW393221 WDS393221 WNO393221 WXK393221 BC458757 KY458757 UU458757 AEQ458757 AOM458757 AYI458757 BIE458757 BSA458757 CBW458757 CLS458757 CVO458757 DFK458757 DPG458757 DZC458757 EIY458757 ESU458757 FCQ458757 FMM458757 FWI458757 GGE458757 GQA458757 GZW458757 HJS458757 HTO458757 IDK458757 ING458757 IXC458757 JGY458757 JQU458757 KAQ458757 KKM458757 KUI458757 LEE458757 LOA458757 LXW458757 MHS458757 MRO458757 NBK458757 NLG458757 NVC458757 OEY458757 OOU458757 OYQ458757 PIM458757 PSI458757 QCE458757 QMA458757 QVW458757 RFS458757 RPO458757 RZK458757 SJG458757 STC458757 TCY458757 TMU458757 TWQ458757 UGM458757 UQI458757 VAE458757 VKA458757 VTW458757 WDS458757 WNO458757 WXK458757 BC524293 KY524293 UU524293 AEQ524293 AOM524293 AYI524293 BIE524293 BSA524293 CBW524293 CLS524293 CVO524293 DFK524293 DPG524293 DZC524293 EIY524293 ESU524293 FCQ524293 FMM524293 FWI524293 GGE524293 GQA524293 GZW524293 HJS524293 HTO524293 IDK524293 ING524293 IXC524293 JGY524293 JQU524293 KAQ524293 KKM524293 KUI524293 LEE524293 LOA524293 LXW524293 MHS524293 MRO524293 NBK524293 NLG524293 NVC524293 OEY524293 OOU524293 OYQ524293 PIM524293 PSI524293 QCE524293 QMA524293 QVW524293 RFS524293 RPO524293 RZK524293 SJG524293 STC524293 TCY524293 TMU524293 TWQ524293 UGM524293 UQI524293 VAE524293 VKA524293 VTW524293 WDS524293 WNO524293 WXK524293 BC589829 KY589829 UU589829 AEQ589829 AOM589829 AYI589829 BIE589829 BSA589829 CBW589829 CLS589829 CVO589829 DFK589829 DPG589829 DZC589829 EIY589829 ESU589829 FCQ589829 FMM589829 FWI589829 GGE589829 GQA589829 GZW589829 HJS589829 HTO589829 IDK589829 ING589829 IXC589829 JGY589829 JQU589829 KAQ589829 KKM589829 KUI589829 LEE589829 LOA589829 LXW589829 MHS589829 MRO589829 NBK589829 NLG589829 NVC589829 OEY589829 OOU589829 OYQ589829 PIM589829 PSI589829 QCE589829 QMA589829 QVW589829 RFS589829 RPO589829 RZK589829 SJG589829 STC589829 TCY589829 TMU589829 TWQ589829 UGM589829 UQI589829 VAE589829 VKA589829 VTW589829 WDS589829 WNO589829 WXK589829 BC655365 KY655365 UU655365 AEQ655365 AOM655365 AYI655365 BIE655365 BSA655365 CBW655365 CLS655365 CVO655365 DFK655365 DPG655365 DZC655365 EIY655365 ESU655365 FCQ655365 FMM655365 FWI655365 GGE655365 GQA655365 GZW655365 HJS655365 HTO655365 IDK655365 ING655365 IXC655365 JGY655365 JQU655365 KAQ655365 KKM655365 KUI655365 LEE655365 LOA655365 LXW655365 MHS655365 MRO655365 NBK655365 NLG655365 NVC655365 OEY655365 OOU655365 OYQ655365 PIM655365 PSI655365 QCE655365 QMA655365 QVW655365 RFS655365 RPO655365 RZK655365 SJG655365 STC655365 TCY655365 TMU655365 TWQ655365 UGM655365 UQI655365 VAE655365 VKA655365 VTW655365 WDS655365 WNO655365 WXK655365 BC720901 KY720901 UU720901 AEQ720901 AOM720901 AYI720901 BIE720901 BSA720901 CBW720901 CLS720901 CVO720901 DFK720901 DPG720901 DZC720901 EIY720901 ESU720901 FCQ720901 FMM720901 FWI720901 GGE720901 GQA720901 GZW720901 HJS720901 HTO720901 IDK720901 ING720901 IXC720901 JGY720901 JQU720901 KAQ720901 KKM720901 KUI720901 LEE720901 LOA720901 LXW720901 MHS720901 MRO720901 NBK720901 NLG720901 NVC720901 OEY720901 OOU720901 OYQ720901 PIM720901 PSI720901 QCE720901 QMA720901 QVW720901 RFS720901 RPO720901 RZK720901 SJG720901 STC720901 TCY720901 TMU720901 TWQ720901 UGM720901 UQI720901 VAE720901 VKA720901 VTW720901 WDS720901 WNO720901 WXK720901 BC786437 KY786437 UU786437 AEQ786437 AOM786437 AYI786437 BIE786437 BSA786437 CBW786437 CLS786437 CVO786437 DFK786437 DPG786437 DZC786437 EIY786437 ESU786437 FCQ786437 FMM786437 FWI786437 GGE786437 GQA786437 GZW786437 HJS786437 HTO786437 IDK786437 ING786437 IXC786437 JGY786437 JQU786437 KAQ786437 KKM786437 KUI786437 LEE786437 LOA786437 LXW786437 MHS786437 MRO786437 NBK786437 NLG786437 NVC786437 OEY786437 OOU786437 OYQ786437 PIM786437 PSI786437 QCE786437 QMA786437 QVW786437 RFS786437 RPO786437 RZK786437 SJG786437 STC786437 TCY786437 TMU786437 TWQ786437 UGM786437 UQI786437 VAE786437 VKA786437 VTW786437 WDS786437 WNO786437 WXK786437 BC851973 KY851973 UU851973 AEQ851973 AOM851973 AYI851973 BIE851973 BSA851973 CBW851973 CLS851973 CVO851973 DFK851973 DPG851973 DZC851973 EIY851973 ESU851973 FCQ851973 FMM851973 FWI851973 GGE851973 GQA851973 GZW851973 HJS851973 HTO851973 IDK851973 ING851973 IXC851973 JGY851973 JQU851973 KAQ851973 KKM851973 KUI851973 LEE851973 LOA851973 LXW851973 MHS851973 MRO851973 NBK851973 NLG851973 NVC851973 OEY851973 OOU851973 OYQ851973 PIM851973 PSI851973 QCE851973 QMA851973 QVW851973 RFS851973 RPO851973 RZK851973 SJG851973 STC851973 TCY851973 TMU851973 TWQ851973 UGM851973 UQI851973 VAE851973 VKA851973 VTW851973 WDS851973 WNO851973 WXK851973 BC917509 KY917509 UU917509 AEQ917509 AOM917509 AYI917509 BIE917509 BSA917509 CBW917509 CLS917509 CVO917509 DFK917509 DPG917509 DZC917509 EIY917509 ESU917509 FCQ917509 FMM917509 FWI917509 GGE917509 GQA917509 GZW917509 HJS917509 HTO917509 IDK917509 ING917509 IXC917509 JGY917509 JQU917509 KAQ917509 KKM917509 KUI917509 LEE917509 LOA917509 LXW917509 MHS917509 MRO917509 NBK917509 NLG917509 NVC917509 OEY917509 OOU917509 OYQ917509 PIM917509 PSI917509 QCE917509 QMA917509 QVW917509 RFS917509 RPO917509 RZK917509 SJG917509 STC917509 TCY917509 TMU917509 TWQ917509 UGM917509 UQI917509 VAE917509 VKA917509 VTW917509 WDS917509 WNO917509 WXK917509 BC983045 KY983045 UU983045 AEQ983045 AOM983045 AYI983045 BIE983045 BSA983045 CBW983045 CLS983045 CVO983045 DFK983045 DPG983045 DZC983045 EIY983045 ESU983045 FCQ983045 FMM983045 FWI983045 GGE983045 GQA983045 GZW983045 HJS983045 HTO983045 IDK983045 ING983045 IXC983045 JGY983045 JQU983045 KAQ983045 KKM983045 KUI983045 LEE983045 LOA983045 LXW983045 MHS983045 MRO983045 NBK983045 NLG983045 NVC983045 OEY983045 OOU983045 OYQ983045 PIM983045 PSI983045 QCE983045 QMA983045 QVW983045 RFS983045 RPO983045 RZK983045 SJG983045 STC983045 TCY983045 TMU983045 TWQ983045 UGM983045 UQI983045 VAE983045 VKA983045 VTW983045 WDS983045 WNO983045 WXK983045 AZ5 KV5 UR5 AEN5 AOJ5 AYF5 BIB5 BRX5 CBT5 CLP5 CVL5 DFH5 DPD5 DYZ5 EIV5 ESR5 FCN5 FMJ5 FWF5 GGB5 GPX5 GZT5 HJP5 HTL5 IDH5 IND5 IWZ5 JGV5 JQR5 KAN5 KKJ5 KUF5 LEB5 LNX5 LXT5 MHP5 MRL5 NBH5 NLD5 NUZ5 OEV5 OOR5 OYN5 PIJ5 PSF5 QCB5 QLX5 QVT5 RFP5 RPL5 RZH5 SJD5 SSZ5 TCV5 TMR5 TWN5 UGJ5 UQF5 VAB5 VJX5 VTT5 WDP5 WNL5 WXH5 AZ65541 KV65541 UR65541 AEN65541 AOJ65541 AYF65541 BIB65541 BRX65541 CBT65541 CLP65541 CVL65541 DFH65541 DPD65541 DYZ65541 EIV65541 ESR65541 FCN65541 FMJ65541 FWF65541 GGB65541 GPX65541 GZT65541 HJP65541 HTL65541 IDH65541 IND65541 IWZ65541 JGV65541 JQR65541 KAN65541 KKJ65541 KUF65541 LEB65541 LNX65541 LXT65541 MHP65541 MRL65541 NBH65541 NLD65541 NUZ65541 OEV65541 OOR65541 OYN65541 PIJ65541 PSF65541 QCB65541 QLX65541 QVT65541 RFP65541 RPL65541 RZH65541 SJD65541 SSZ65541 TCV65541 TMR65541 TWN65541 UGJ65541 UQF65541 VAB65541 VJX65541 VTT65541 WDP65541 WNL65541 WXH65541 AZ131077 KV131077 UR131077 AEN131077 AOJ131077 AYF131077 BIB131077 BRX131077 CBT131077 CLP131077 CVL131077 DFH131077 DPD131077 DYZ131077 EIV131077 ESR131077 FCN131077 FMJ131077 FWF131077 GGB131077 GPX131077 GZT131077 HJP131077 HTL131077 IDH131077 IND131077 IWZ131077 JGV131077 JQR131077 KAN131077 KKJ131077 KUF131077 LEB131077 LNX131077 LXT131077 MHP131077 MRL131077 NBH131077 NLD131077 NUZ131077 OEV131077 OOR131077 OYN131077 PIJ131077 PSF131077 QCB131077 QLX131077 QVT131077 RFP131077 RPL131077 RZH131077 SJD131077 SSZ131077 TCV131077 TMR131077 TWN131077 UGJ131077 UQF131077 VAB131077 VJX131077 VTT131077 WDP131077 WNL131077 WXH131077 AZ196613 KV196613 UR196613 AEN196613 AOJ196613 AYF196613 BIB196613 BRX196613 CBT196613 CLP196613 CVL196613 DFH196613 DPD196613 DYZ196613 EIV196613 ESR196613 FCN196613 FMJ196613 FWF196613 GGB196613 GPX196613 GZT196613 HJP196613 HTL196613 IDH196613 IND196613 IWZ196613 JGV196613 JQR196613 KAN196613 KKJ196613 KUF196613 LEB196613 LNX196613 LXT196613 MHP196613 MRL196613 NBH196613 NLD196613 NUZ196613 OEV196613 OOR196613 OYN196613 PIJ196613 PSF196613 QCB196613 QLX196613 QVT196613 RFP196613 RPL196613 RZH196613 SJD196613 SSZ196613 TCV196613 TMR196613 TWN196613 UGJ196613 UQF196613 VAB196613 VJX196613 VTT196613 WDP196613 WNL196613 WXH196613 AZ262149 KV262149 UR262149 AEN262149 AOJ262149 AYF262149 BIB262149 BRX262149 CBT262149 CLP262149 CVL262149 DFH262149 DPD262149 DYZ262149 EIV262149 ESR262149 FCN262149 FMJ262149 FWF262149 GGB262149 GPX262149 GZT262149 HJP262149 HTL262149 IDH262149 IND262149 IWZ262149 JGV262149 JQR262149 KAN262149 KKJ262149 KUF262149 LEB262149 LNX262149 LXT262149 MHP262149 MRL262149 NBH262149 NLD262149 NUZ262149 OEV262149 OOR262149 OYN262149 PIJ262149 PSF262149 QCB262149 QLX262149 QVT262149 RFP262149 RPL262149 RZH262149 SJD262149 SSZ262149 TCV262149 TMR262149 TWN262149 UGJ262149 UQF262149 VAB262149 VJX262149 VTT262149 WDP262149 WNL262149 WXH262149 AZ327685 KV327685 UR327685 AEN327685 AOJ327685 AYF327685 BIB327685 BRX327685 CBT327685 CLP327685 CVL327685 DFH327685 DPD327685 DYZ327685 EIV327685 ESR327685 FCN327685 FMJ327685 FWF327685 GGB327685 GPX327685 GZT327685 HJP327685 HTL327685 IDH327685 IND327685 IWZ327685 JGV327685 JQR327685 KAN327685 KKJ327685 KUF327685 LEB327685 LNX327685 LXT327685 MHP327685 MRL327685 NBH327685 NLD327685 NUZ327685 OEV327685 OOR327685 OYN327685 PIJ327685 PSF327685 QCB327685 QLX327685 QVT327685 RFP327685 RPL327685 RZH327685 SJD327685 SSZ327685 TCV327685 TMR327685 TWN327685 UGJ327685 UQF327685 VAB327685 VJX327685 VTT327685 WDP327685 WNL327685 WXH327685 AZ393221 KV393221 UR393221 AEN393221 AOJ393221 AYF393221 BIB393221 BRX393221 CBT393221 CLP393221 CVL393221 DFH393221 DPD393221 DYZ393221 EIV393221 ESR393221 FCN393221 FMJ393221 FWF393221 GGB393221 GPX393221 GZT393221 HJP393221 HTL393221 IDH393221 IND393221 IWZ393221 JGV393221 JQR393221 KAN393221 KKJ393221 KUF393221 LEB393221 LNX393221 LXT393221 MHP393221 MRL393221 NBH393221 NLD393221 NUZ393221 OEV393221 OOR393221 OYN393221 PIJ393221 PSF393221 QCB393221 QLX393221 QVT393221 RFP393221 RPL393221 RZH393221 SJD393221 SSZ393221 TCV393221 TMR393221 TWN393221 UGJ393221 UQF393221 VAB393221 VJX393221 VTT393221 WDP393221 WNL393221 WXH393221 AZ458757 KV458757 UR458757 AEN458757 AOJ458757 AYF458757 BIB458757 BRX458757 CBT458757 CLP458757 CVL458757 DFH458757 DPD458757 DYZ458757 EIV458757 ESR458757 FCN458757 FMJ458757 FWF458757 GGB458757 GPX458757 GZT458757 HJP458757 HTL458757 IDH458757 IND458757 IWZ458757 JGV458757 JQR458757 KAN458757 KKJ458757 KUF458757 LEB458757 LNX458757 LXT458757 MHP458757 MRL458757 NBH458757 NLD458757 NUZ458757 OEV458757 OOR458757 OYN458757 PIJ458757 PSF458757 QCB458757 QLX458757 QVT458757 RFP458757 RPL458757 RZH458757 SJD458757 SSZ458757 TCV458757 TMR458757 TWN458757 UGJ458757 UQF458757 VAB458757 VJX458757 VTT458757 WDP458757 WNL458757 WXH458757 AZ524293 KV524293 UR524293 AEN524293 AOJ524293 AYF524293 BIB524293 BRX524293 CBT524293 CLP524293 CVL524293 DFH524293 DPD524293 DYZ524293 EIV524293 ESR524293 FCN524293 FMJ524293 FWF524293 GGB524293 GPX524293 GZT524293 HJP524293 HTL524293 IDH524293 IND524293 IWZ524293 JGV524293 JQR524293 KAN524293 KKJ524293 KUF524293 LEB524293 LNX524293 LXT524293 MHP524293 MRL524293 NBH524293 NLD524293 NUZ524293 OEV524293 OOR524293 OYN524293 PIJ524293 PSF524293 QCB524293 QLX524293 QVT524293 RFP524293 RPL524293 RZH524293 SJD524293 SSZ524293 TCV524293 TMR524293 TWN524293 UGJ524293 UQF524293 VAB524293 VJX524293 VTT524293 WDP524293 WNL524293 WXH524293 AZ589829 KV589829 UR589829 AEN589829 AOJ589829 AYF589829 BIB589829 BRX589829 CBT589829 CLP589829 CVL589829 DFH589829 DPD589829 DYZ589829 EIV589829 ESR589829 FCN589829 FMJ589829 FWF589829 GGB589829 GPX589829 GZT589829 HJP589829 HTL589829 IDH589829 IND589829 IWZ589829 JGV589829 JQR589829 KAN589829 KKJ589829 KUF589829 LEB589829 LNX589829 LXT589829 MHP589829 MRL589829 NBH589829 NLD589829 NUZ589829 OEV589829 OOR589829 OYN589829 PIJ589829 PSF589829 QCB589829 QLX589829 QVT589829 RFP589829 RPL589829 RZH589829 SJD589829 SSZ589829 TCV589829 TMR589829 TWN589829 UGJ589829 UQF589829 VAB589829 VJX589829 VTT589829 WDP589829 WNL589829 WXH589829 AZ655365 KV655365 UR655365 AEN655365 AOJ655365 AYF655365 BIB655365 BRX655365 CBT655365 CLP655365 CVL655365 DFH655365 DPD655365 DYZ655365 EIV655365 ESR655365 FCN655365 FMJ655365 FWF655365 GGB655365 GPX655365 GZT655365 HJP655365 HTL655365 IDH655365 IND655365 IWZ655365 JGV655365 JQR655365 KAN655365 KKJ655365 KUF655365 LEB655365 LNX655365 LXT655365 MHP655365 MRL655365 NBH655365 NLD655365 NUZ655365 OEV655365 OOR655365 OYN655365 PIJ655365 PSF655365 QCB655365 QLX655365 QVT655365 RFP655365 RPL655365 RZH655365 SJD655365 SSZ655365 TCV655365 TMR655365 TWN655365 UGJ655365 UQF655365 VAB655365 VJX655365 VTT655365 WDP655365 WNL655365 WXH655365 AZ720901 KV720901 UR720901 AEN720901 AOJ720901 AYF720901 BIB720901 BRX720901 CBT720901 CLP720901 CVL720901 DFH720901 DPD720901 DYZ720901 EIV720901 ESR720901 FCN720901 FMJ720901 FWF720901 GGB720901 GPX720901 GZT720901 HJP720901 HTL720901 IDH720901 IND720901 IWZ720901 JGV720901 JQR720901 KAN720901 KKJ720901 KUF720901 LEB720901 LNX720901 LXT720901 MHP720901 MRL720901 NBH720901 NLD720901 NUZ720901 OEV720901 OOR720901 OYN720901 PIJ720901 PSF720901 QCB720901 QLX720901 QVT720901 RFP720901 RPL720901 RZH720901 SJD720901 SSZ720901 TCV720901 TMR720901 TWN720901 UGJ720901 UQF720901 VAB720901 VJX720901 VTT720901 WDP720901 WNL720901 WXH720901 AZ786437 KV786437 UR786437 AEN786437 AOJ786437 AYF786437 BIB786437 BRX786437 CBT786437 CLP786437 CVL786437 DFH786437 DPD786437 DYZ786437 EIV786437 ESR786437 FCN786437 FMJ786437 FWF786437 GGB786437 GPX786437 GZT786437 HJP786437 HTL786437 IDH786437 IND786437 IWZ786437 JGV786437 JQR786437 KAN786437 KKJ786437 KUF786437 LEB786437 LNX786437 LXT786437 MHP786437 MRL786437 NBH786437 NLD786437 NUZ786437 OEV786437 OOR786437 OYN786437 PIJ786437 PSF786437 QCB786437 QLX786437 QVT786437 RFP786437 RPL786437 RZH786437 SJD786437 SSZ786437 TCV786437 TMR786437 TWN786437 UGJ786437 UQF786437 VAB786437 VJX786437 VTT786437 WDP786437 WNL786437 WXH786437 AZ851973 KV851973 UR851973 AEN851973 AOJ851973 AYF851973 BIB851973 BRX851973 CBT851973 CLP851973 CVL851973 DFH851973 DPD851973 DYZ851973 EIV851973 ESR851973 FCN851973 FMJ851973 FWF851973 GGB851973 GPX851973 GZT851973 HJP851973 HTL851973 IDH851973 IND851973 IWZ851973 JGV851973 JQR851973 KAN851973 KKJ851973 KUF851973 LEB851973 LNX851973 LXT851973 MHP851973 MRL851973 NBH851973 NLD851973 NUZ851973 OEV851973 OOR851973 OYN851973 PIJ851973 PSF851973 QCB851973 QLX851973 QVT851973 RFP851973 RPL851973 RZH851973 SJD851973 SSZ851973 TCV851973 TMR851973 TWN851973 UGJ851973 UQF851973 VAB851973 VJX851973 VTT851973 WDP851973 WNL851973 WXH851973 AZ917509 KV917509 UR917509 AEN917509 AOJ917509 AYF917509 BIB917509 BRX917509 CBT917509 CLP917509 CVL917509 DFH917509 DPD917509 DYZ917509 EIV917509 ESR917509 FCN917509 FMJ917509 FWF917509 GGB917509 GPX917509 GZT917509 HJP917509 HTL917509 IDH917509 IND917509 IWZ917509 JGV917509 JQR917509 KAN917509 KKJ917509 KUF917509 LEB917509 LNX917509 LXT917509 MHP917509 MRL917509 NBH917509 NLD917509 NUZ917509 OEV917509 OOR917509 OYN917509 PIJ917509 PSF917509 QCB917509 QLX917509 QVT917509 RFP917509 RPL917509 RZH917509 SJD917509 SSZ917509 TCV917509 TMR917509 TWN917509 UGJ917509 UQF917509 VAB917509 VJX917509 VTT917509 WDP917509 WNL917509 WXH917509 AZ983045 KV983045 UR983045 AEN983045 AOJ983045 AYF983045 BIB983045 BRX983045 CBT983045 CLP983045 CVL983045 DFH983045 DPD983045 DYZ983045 EIV983045 ESR983045 FCN983045 FMJ983045 FWF983045 GGB983045 GPX983045 GZT983045 HJP983045 HTL983045 IDH983045 IND983045 IWZ983045 JGV983045 JQR983045 KAN983045 KKJ983045 KUF983045 LEB983045 LNX983045 LXT983045 MHP983045 MRL983045 NBH983045 NLD983045 NUZ983045 OEV983045 OOR983045 OYN983045 PIJ983045 PSF983045 QCB983045 QLX983045 QVT983045 RFP983045 RPL983045 RZH983045 SJD983045 SSZ983045 TCV983045 TMR983045 TWN983045 UGJ983045 UQF983045 VAB983045 VJX983045 VTT983045 WDP983045 WNL983045 WXH983045 AW5 KS5 UO5 AEK5 AOG5 AYC5 BHY5 BRU5 CBQ5 CLM5 CVI5 DFE5 DPA5 DYW5 EIS5 ESO5 FCK5 FMG5 FWC5 GFY5 GPU5 GZQ5 HJM5 HTI5 IDE5 INA5 IWW5 JGS5 JQO5 KAK5 KKG5 KUC5 LDY5 LNU5 LXQ5 MHM5 MRI5 NBE5 NLA5 NUW5 OES5 OOO5 OYK5 PIG5 PSC5 QBY5 QLU5 QVQ5 RFM5 RPI5 RZE5 SJA5 SSW5 TCS5 TMO5 TWK5 UGG5 UQC5 UZY5 VJU5 VTQ5 WDM5 WNI5 WXE5 AW65541 KS65541 UO65541 AEK65541 AOG65541 AYC65541 BHY65541 BRU65541 CBQ65541 CLM65541 CVI65541 DFE65541 DPA65541 DYW65541 EIS65541 ESO65541 FCK65541 FMG65541 FWC65541 GFY65541 GPU65541 GZQ65541 HJM65541 HTI65541 IDE65541 INA65541 IWW65541 JGS65541 JQO65541 KAK65541 KKG65541 KUC65541 LDY65541 LNU65541 LXQ65541 MHM65541 MRI65541 NBE65541 NLA65541 NUW65541 OES65541 OOO65541 OYK65541 PIG65541 PSC65541 QBY65541 QLU65541 QVQ65541 RFM65541 RPI65541 RZE65541 SJA65541 SSW65541 TCS65541 TMO65541 TWK65541 UGG65541 UQC65541 UZY65541 VJU65541 VTQ65541 WDM65541 WNI65541 WXE65541 AW131077 KS131077 UO131077 AEK131077 AOG131077 AYC131077 BHY131077 BRU131077 CBQ131077 CLM131077 CVI131077 DFE131077 DPA131077 DYW131077 EIS131077 ESO131077 FCK131077 FMG131077 FWC131077 GFY131077 GPU131077 GZQ131077 HJM131077 HTI131077 IDE131077 INA131077 IWW131077 JGS131077 JQO131077 KAK131077 KKG131077 KUC131077 LDY131077 LNU131077 LXQ131077 MHM131077 MRI131077 NBE131077 NLA131077 NUW131077 OES131077 OOO131077 OYK131077 PIG131077 PSC131077 QBY131077 QLU131077 QVQ131077 RFM131077 RPI131077 RZE131077 SJA131077 SSW131077 TCS131077 TMO131077 TWK131077 UGG131077 UQC131077 UZY131077 VJU131077 VTQ131077 WDM131077 WNI131077 WXE131077 AW196613 KS196613 UO196613 AEK196613 AOG196613 AYC196613 BHY196613 BRU196613 CBQ196613 CLM196613 CVI196613 DFE196613 DPA196613 DYW196613 EIS196613 ESO196613 FCK196613 FMG196613 FWC196613 GFY196613 GPU196613 GZQ196613 HJM196613 HTI196613 IDE196613 INA196613 IWW196613 JGS196613 JQO196613 KAK196613 KKG196613 KUC196613 LDY196613 LNU196613 LXQ196613 MHM196613 MRI196613 NBE196613 NLA196613 NUW196613 OES196613 OOO196613 OYK196613 PIG196613 PSC196613 QBY196613 QLU196613 QVQ196613 RFM196613 RPI196613 RZE196613 SJA196613 SSW196613 TCS196613 TMO196613 TWK196613 UGG196613 UQC196613 UZY196613 VJU196613 VTQ196613 WDM196613 WNI196613 WXE196613 AW262149 KS262149 UO262149 AEK262149 AOG262149 AYC262149 BHY262149 BRU262149 CBQ262149 CLM262149 CVI262149 DFE262149 DPA262149 DYW262149 EIS262149 ESO262149 FCK262149 FMG262149 FWC262149 GFY262149 GPU262149 GZQ262149 HJM262149 HTI262149 IDE262149 INA262149 IWW262149 JGS262149 JQO262149 KAK262149 KKG262149 KUC262149 LDY262149 LNU262149 LXQ262149 MHM262149 MRI262149 NBE262149 NLA262149 NUW262149 OES262149 OOO262149 OYK262149 PIG262149 PSC262149 QBY262149 QLU262149 QVQ262149 RFM262149 RPI262149 RZE262149 SJA262149 SSW262149 TCS262149 TMO262149 TWK262149 UGG262149 UQC262149 UZY262149 VJU262149 VTQ262149 WDM262149 WNI262149 WXE262149 AW327685 KS327685 UO327685 AEK327685 AOG327685 AYC327685 BHY327685 BRU327685 CBQ327685 CLM327685 CVI327685 DFE327685 DPA327685 DYW327685 EIS327685 ESO327685 FCK327685 FMG327685 FWC327685 GFY327685 GPU327685 GZQ327685 HJM327685 HTI327685 IDE327685 INA327685 IWW327685 JGS327685 JQO327685 KAK327685 KKG327685 KUC327685 LDY327685 LNU327685 LXQ327685 MHM327685 MRI327685 NBE327685 NLA327685 NUW327685 OES327685 OOO327685 OYK327685 PIG327685 PSC327685 QBY327685 QLU327685 QVQ327685 RFM327685 RPI327685 RZE327685 SJA327685 SSW327685 TCS327685 TMO327685 TWK327685 UGG327685 UQC327685 UZY327685 VJU327685 VTQ327685 WDM327685 WNI327685 WXE327685 AW393221 KS393221 UO393221 AEK393221 AOG393221 AYC393221 BHY393221 BRU393221 CBQ393221 CLM393221 CVI393221 DFE393221 DPA393221 DYW393221 EIS393221 ESO393221 FCK393221 FMG393221 FWC393221 GFY393221 GPU393221 GZQ393221 HJM393221 HTI393221 IDE393221 INA393221 IWW393221 JGS393221 JQO393221 KAK393221 KKG393221 KUC393221 LDY393221 LNU393221 LXQ393221 MHM393221 MRI393221 NBE393221 NLA393221 NUW393221 OES393221 OOO393221 OYK393221 PIG393221 PSC393221 QBY393221 QLU393221 QVQ393221 RFM393221 RPI393221 RZE393221 SJA393221 SSW393221 TCS393221 TMO393221 TWK393221 UGG393221 UQC393221 UZY393221 VJU393221 VTQ393221 WDM393221 WNI393221 WXE393221 AW458757 KS458757 UO458757 AEK458757 AOG458757 AYC458757 BHY458757 BRU458757 CBQ458757 CLM458757 CVI458757 DFE458757 DPA458757 DYW458757 EIS458757 ESO458757 FCK458757 FMG458757 FWC458757 GFY458757 GPU458757 GZQ458757 HJM458757 HTI458757 IDE458757 INA458757 IWW458757 JGS458757 JQO458757 KAK458757 KKG458757 KUC458757 LDY458757 LNU458757 LXQ458757 MHM458757 MRI458757 NBE458757 NLA458757 NUW458757 OES458757 OOO458757 OYK458757 PIG458757 PSC458757 QBY458757 QLU458757 QVQ458757 RFM458757 RPI458757 RZE458757 SJA458757 SSW458757 TCS458757 TMO458757 TWK458757 UGG458757 UQC458757 UZY458757 VJU458757 VTQ458757 WDM458757 WNI458757 WXE458757 AW524293 KS524293 UO524293 AEK524293 AOG524293 AYC524293 BHY524293 BRU524293 CBQ524293 CLM524293 CVI524293 DFE524293 DPA524293 DYW524293 EIS524293 ESO524293 FCK524293 FMG524293 FWC524293 GFY524293 GPU524293 GZQ524293 HJM524293 HTI524293 IDE524293 INA524293 IWW524293 JGS524293 JQO524293 KAK524293 KKG524293 KUC524293 LDY524293 LNU524293 LXQ524293 MHM524293 MRI524293 NBE524293 NLA524293 NUW524293 OES524293 OOO524293 OYK524293 PIG524293 PSC524293 QBY524293 QLU524293 QVQ524293 RFM524293 RPI524293 RZE524293 SJA524293 SSW524293 TCS524293 TMO524293 TWK524293 UGG524293 UQC524293 UZY524293 VJU524293 VTQ524293 WDM524293 WNI524293 WXE524293 AW589829 KS589829 UO589829 AEK589829 AOG589829 AYC589829 BHY589829 BRU589829 CBQ589829 CLM589829 CVI589829 DFE589829 DPA589829 DYW589829 EIS589829 ESO589829 FCK589829 FMG589829 FWC589829 GFY589829 GPU589829 GZQ589829 HJM589829 HTI589829 IDE589829 INA589829 IWW589829 JGS589829 JQO589829 KAK589829 KKG589829 KUC589829 LDY589829 LNU589829 LXQ589829 MHM589829 MRI589829 NBE589829 NLA589829 NUW589829 OES589829 OOO589829 OYK589829 PIG589829 PSC589829 QBY589829 QLU589829 QVQ589829 RFM589829 RPI589829 RZE589829 SJA589829 SSW589829 TCS589829 TMO589829 TWK589829 UGG589829 UQC589829 UZY589829 VJU589829 VTQ589829 WDM589829 WNI589829 WXE589829 AW655365 KS655365 UO655365 AEK655365 AOG655365 AYC655365 BHY655365 BRU655365 CBQ655365 CLM655365 CVI655365 DFE655365 DPA655365 DYW655365 EIS655365 ESO655365 FCK655365 FMG655365 FWC655365 GFY655365 GPU655365 GZQ655365 HJM655365 HTI655365 IDE655365 INA655365 IWW655365 JGS655365 JQO655365 KAK655365 KKG655365 KUC655365 LDY655365 LNU655365 LXQ655365 MHM655365 MRI655365 NBE655365 NLA655365 NUW655365 OES655365 OOO655365 OYK655365 PIG655365 PSC655365 QBY655365 QLU655365 QVQ655365 RFM655365 RPI655365 RZE655365 SJA655365 SSW655365 TCS655365 TMO655365 TWK655365 UGG655365 UQC655365 UZY655365 VJU655365 VTQ655365 WDM655365 WNI655365 WXE655365 AW720901 KS720901 UO720901 AEK720901 AOG720901 AYC720901 BHY720901 BRU720901 CBQ720901 CLM720901 CVI720901 DFE720901 DPA720901 DYW720901 EIS720901 ESO720901 FCK720901 FMG720901 FWC720901 GFY720901 GPU720901 GZQ720901 HJM720901 HTI720901 IDE720901 INA720901 IWW720901 JGS720901 JQO720901 KAK720901 KKG720901 KUC720901 LDY720901 LNU720901 LXQ720901 MHM720901 MRI720901 NBE720901 NLA720901 NUW720901 OES720901 OOO720901 OYK720901 PIG720901 PSC720901 QBY720901 QLU720901 QVQ720901 RFM720901 RPI720901 RZE720901 SJA720901 SSW720901 TCS720901 TMO720901 TWK720901 UGG720901 UQC720901 UZY720901 VJU720901 VTQ720901 WDM720901 WNI720901 WXE720901 AW786437 KS786437 UO786437 AEK786437 AOG786437 AYC786437 BHY786437 BRU786437 CBQ786437 CLM786437 CVI786437 DFE786437 DPA786437 DYW786437 EIS786437 ESO786437 FCK786437 FMG786437 FWC786437 GFY786437 GPU786437 GZQ786437 HJM786437 HTI786437 IDE786437 INA786437 IWW786437 JGS786437 JQO786437 KAK786437 KKG786437 KUC786437 LDY786437 LNU786437 LXQ786437 MHM786437 MRI786437 NBE786437 NLA786437 NUW786437 OES786437 OOO786437 OYK786437 PIG786437 PSC786437 QBY786437 QLU786437 QVQ786437 RFM786437 RPI786437 RZE786437 SJA786437 SSW786437 TCS786437 TMO786437 TWK786437 UGG786437 UQC786437 UZY786437 VJU786437 VTQ786437 WDM786437 WNI786437 WXE786437 AW851973 KS851973 UO851973 AEK851973 AOG851973 AYC851973 BHY851973 BRU851973 CBQ851973 CLM851973 CVI851973 DFE851973 DPA851973 DYW851973 EIS851973 ESO851973 FCK851973 FMG851973 FWC851973 GFY851973 GPU851973 GZQ851973 HJM851973 HTI851973 IDE851973 INA851973 IWW851973 JGS851973 JQO851973 KAK851973 KKG851973 KUC851973 LDY851973 LNU851973 LXQ851973 MHM851973 MRI851973 NBE851973 NLA851973 NUW851973 OES851973 OOO851973 OYK851973 PIG851973 PSC851973 QBY851973 QLU851973 QVQ851973 RFM851973 RPI851973 RZE851973 SJA851973 SSW851973 TCS851973 TMO851973 TWK851973 UGG851973 UQC851973 UZY851973 VJU851973 VTQ851973 WDM851973 WNI851973 WXE851973 AW917509 KS917509 UO917509 AEK917509 AOG917509 AYC917509 BHY917509 BRU917509 CBQ917509 CLM917509 CVI917509 DFE917509 DPA917509 DYW917509 EIS917509 ESO917509 FCK917509 FMG917509 FWC917509 GFY917509 GPU917509 GZQ917509 HJM917509 HTI917509 IDE917509 INA917509 IWW917509 JGS917509 JQO917509 KAK917509 KKG917509 KUC917509 LDY917509 LNU917509 LXQ917509 MHM917509 MRI917509 NBE917509 NLA917509 NUW917509 OES917509 OOO917509 OYK917509 PIG917509 PSC917509 QBY917509 QLU917509 QVQ917509 RFM917509 RPI917509 RZE917509 SJA917509 SSW917509 TCS917509 TMO917509 TWK917509 UGG917509 UQC917509 UZY917509 VJU917509 VTQ917509 WDM917509 WNI917509 WXE917509 AW983045 KS983045 UO983045 AEK983045 AOG983045 AYC983045 BHY983045 BRU983045 CBQ983045 CLM983045 CVI983045 DFE983045 DPA983045 DYW983045 EIS983045 ESO983045 FCK983045 FMG983045 FWC983045 GFY983045 GPU983045 GZQ983045 HJM983045 HTI983045 IDE983045 INA983045 IWW983045 JGS983045 JQO983045 KAK983045 KKG983045 KUC983045 LDY983045 LNU983045 LXQ983045 MHM983045 MRI983045 NBE983045 NLA983045 NUW983045 OES983045 OOO983045 OYK983045 PIG983045 PSC983045 QBY983045 QLU983045 QVQ983045 RFM983045 RPI983045 RZE983045 SJA983045 SSW983045 TCS983045 TMO983045 TWK983045 UGG983045 UQC983045 UZY983045 VJU983045 VTQ983045 WDM983045 WNI983045 WXE983045 AT5 KP5 UL5 AEH5 AOD5 AXZ5 BHV5 BRR5 CBN5 CLJ5 CVF5 DFB5 DOX5 DYT5 EIP5 ESL5 FCH5 FMD5 FVZ5 GFV5 GPR5 GZN5 HJJ5 HTF5 IDB5 IMX5 IWT5 JGP5 JQL5 KAH5 KKD5 KTZ5 LDV5 LNR5 LXN5 MHJ5 MRF5 NBB5 NKX5 NUT5 OEP5 OOL5 OYH5 PID5 PRZ5 QBV5 QLR5 QVN5 RFJ5 RPF5 RZB5 SIX5 SST5 TCP5 TML5 TWH5 UGD5 UPZ5 UZV5 VJR5 VTN5 WDJ5 WNF5 WXB5 AT65541 KP65541 UL65541 AEH65541 AOD65541 AXZ65541 BHV65541 BRR65541 CBN65541 CLJ65541 CVF65541 DFB65541 DOX65541 DYT65541 EIP65541 ESL65541 FCH65541 FMD65541 FVZ65541 GFV65541 GPR65541 GZN65541 HJJ65541 HTF65541 IDB65541 IMX65541 IWT65541 JGP65541 JQL65541 KAH65541 KKD65541 KTZ65541 LDV65541 LNR65541 LXN65541 MHJ65541 MRF65541 NBB65541 NKX65541 NUT65541 OEP65541 OOL65541 OYH65541 PID65541 PRZ65541 QBV65541 QLR65541 QVN65541 RFJ65541 RPF65541 RZB65541 SIX65541 SST65541 TCP65541 TML65541 TWH65541 UGD65541 UPZ65541 UZV65541 VJR65541 VTN65541 WDJ65541 WNF65541 WXB65541 AT131077 KP131077 UL131077 AEH131077 AOD131077 AXZ131077 BHV131077 BRR131077 CBN131077 CLJ131077 CVF131077 DFB131077 DOX131077 DYT131077 EIP131077 ESL131077 FCH131077 FMD131077 FVZ131077 GFV131077 GPR131077 GZN131077 HJJ131077 HTF131077 IDB131077 IMX131077 IWT131077 JGP131077 JQL131077 KAH131077 KKD131077 KTZ131077 LDV131077 LNR131077 LXN131077 MHJ131077 MRF131077 NBB131077 NKX131077 NUT131077 OEP131077 OOL131077 OYH131077 PID131077 PRZ131077 QBV131077 QLR131077 QVN131077 RFJ131077 RPF131077 RZB131077 SIX131077 SST131077 TCP131077 TML131077 TWH131077 UGD131077 UPZ131077 UZV131077 VJR131077 VTN131077 WDJ131077 WNF131077 WXB131077 AT196613 KP196613 UL196613 AEH196613 AOD196613 AXZ196613 BHV196613 BRR196613 CBN196613 CLJ196613 CVF196613 DFB196613 DOX196613 DYT196613 EIP196613 ESL196613 FCH196613 FMD196613 FVZ196613 GFV196613 GPR196613 GZN196613 HJJ196613 HTF196613 IDB196613 IMX196613 IWT196613 JGP196613 JQL196613 KAH196613 KKD196613 KTZ196613 LDV196613 LNR196613 LXN196613 MHJ196613 MRF196613 NBB196613 NKX196613 NUT196613 OEP196613 OOL196613 OYH196613 PID196613 PRZ196613 QBV196613 QLR196613 QVN196613 RFJ196613 RPF196613 RZB196613 SIX196613 SST196613 TCP196613 TML196613 TWH196613 UGD196613 UPZ196613 UZV196613 VJR196613 VTN196613 WDJ196613 WNF196613 WXB196613 AT262149 KP262149 UL262149 AEH262149 AOD262149 AXZ262149 BHV262149 BRR262149 CBN262149 CLJ262149 CVF262149 DFB262149 DOX262149 DYT262149 EIP262149 ESL262149 FCH262149 FMD262149 FVZ262149 GFV262149 GPR262149 GZN262149 HJJ262149 HTF262149 IDB262149 IMX262149 IWT262149 JGP262149 JQL262149 KAH262149 KKD262149 KTZ262149 LDV262149 LNR262149 LXN262149 MHJ262149 MRF262149 NBB262149 NKX262149 NUT262149 OEP262149 OOL262149 OYH262149 PID262149 PRZ262149 QBV262149 QLR262149 QVN262149 RFJ262149 RPF262149 RZB262149 SIX262149 SST262149 TCP262149 TML262149 TWH262149 UGD262149 UPZ262149 UZV262149 VJR262149 VTN262149 WDJ262149 WNF262149 WXB262149 AT327685 KP327685 UL327685 AEH327685 AOD327685 AXZ327685 BHV327685 BRR327685 CBN327685 CLJ327685 CVF327685 DFB327685 DOX327685 DYT327685 EIP327685 ESL327685 FCH327685 FMD327685 FVZ327685 GFV327685 GPR327685 GZN327685 HJJ327685 HTF327685 IDB327685 IMX327685 IWT327685 JGP327685 JQL327685 KAH327685 KKD327685 KTZ327685 LDV327685 LNR327685 LXN327685 MHJ327685 MRF327685 NBB327685 NKX327685 NUT327685 OEP327685 OOL327685 OYH327685 PID327685 PRZ327685 QBV327685 QLR327685 QVN327685 RFJ327685 RPF327685 RZB327685 SIX327685 SST327685 TCP327685 TML327685 TWH327685 UGD327685 UPZ327685 UZV327685 VJR327685 VTN327685 WDJ327685 WNF327685 WXB327685 AT393221 KP393221 UL393221 AEH393221 AOD393221 AXZ393221 BHV393221 BRR393221 CBN393221 CLJ393221 CVF393221 DFB393221 DOX393221 DYT393221 EIP393221 ESL393221 FCH393221 FMD393221 FVZ393221 GFV393221 GPR393221 GZN393221 HJJ393221 HTF393221 IDB393221 IMX393221 IWT393221 JGP393221 JQL393221 KAH393221 KKD393221 KTZ393221 LDV393221 LNR393221 LXN393221 MHJ393221 MRF393221 NBB393221 NKX393221 NUT393221 OEP393221 OOL393221 OYH393221 PID393221 PRZ393221 QBV393221 QLR393221 QVN393221 RFJ393221 RPF393221 RZB393221 SIX393221 SST393221 TCP393221 TML393221 TWH393221 UGD393221 UPZ393221 UZV393221 VJR393221 VTN393221 WDJ393221 WNF393221 WXB393221 AT458757 KP458757 UL458757 AEH458757 AOD458757 AXZ458757 BHV458757 BRR458757 CBN458757 CLJ458757 CVF458757 DFB458757 DOX458757 DYT458757 EIP458757 ESL458757 FCH458757 FMD458757 FVZ458757 GFV458757 GPR458757 GZN458757 HJJ458757 HTF458757 IDB458757 IMX458757 IWT458757 JGP458757 JQL458757 KAH458757 KKD458757 KTZ458757 LDV458757 LNR458757 LXN458757 MHJ458757 MRF458757 NBB458757 NKX458757 NUT458757 OEP458757 OOL458757 OYH458757 PID458757 PRZ458757 QBV458757 QLR458757 QVN458757 RFJ458757 RPF458757 RZB458757 SIX458757 SST458757 TCP458757 TML458757 TWH458757 UGD458757 UPZ458757 UZV458757 VJR458757 VTN458757 WDJ458757 WNF458757 WXB458757 AT524293 KP524293 UL524293 AEH524293 AOD524293 AXZ524293 BHV524293 BRR524293 CBN524293 CLJ524293 CVF524293 DFB524293 DOX524293 DYT524293 EIP524293 ESL524293 FCH524293 FMD524293 FVZ524293 GFV524293 GPR524293 GZN524293 HJJ524293 HTF524293 IDB524293 IMX524293 IWT524293 JGP524293 JQL524293 KAH524293 KKD524293 KTZ524293 LDV524293 LNR524293 LXN524293 MHJ524293 MRF524293 NBB524293 NKX524293 NUT524293 OEP524293 OOL524293 OYH524293 PID524293 PRZ524293 QBV524293 QLR524293 QVN524293 RFJ524293 RPF524293 RZB524293 SIX524293 SST524293 TCP524293 TML524293 TWH524293 UGD524293 UPZ524293 UZV524293 VJR524293 VTN524293 WDJ524293 WNF524293 WXB524293 AT589829 KP589829 UL589829 AEH589829 AOD589829 AXZ589829 BHV589829 BRR589829 CBN589829 CLJ589829 CVF589829 DFB589829 DOX589829 DYT589829 EIP589829 ESL589829 FCH589829 FMD589829 FVZ589829 GFV589829 GPR589829 GZN589829 HJJ589829 HTF589829 IDB589829 IMX589829 IWT589829 JGP589829 JQL589829 KAH589829 KKD589829 KTZ589829 LDV589829 LNR589829 LXN589829 MHJ589829 MRF589829 NBB589829 NKX589829 NUT589829 OEP589829 OOL589829 OYH589829 PID589829 PRZ589829 QBV589829 QLR589829 QVN589829 RFJ589829 RPF589829 RZB589829 SIX589829 SST589829 TCP589829 TML589829 TWH589829 UGD589829 UPZ589829 UZV589829 VJR589829 VTN589829 WDJ589829 WNF589829 WXB589829 AT655365 KP655365 UL655365 AEH655365 AOD655365 AXZ655365 BHV655365 BRR655365 CBN655365 CLJ655365 CVF655365 DFB655365 DOX655365 DYT655365 EIP655365 ESL655365 FCH655365 FMD655365 FVZ655365 GFV655365 GPR655365 GZN655365 HJJ655365 HTF655365 IDB655365 IMX655365 IWT655365 JGP655365 JQL655365 KAH655365 KKD655365 KTZ655365 LDV655365 LNR655365 LXN655365 MHJ655365 MRF655365 NBB655365 NKX655365 NUT655365 OEP655365 OOL655365 OYH655365 PID655365 PRZ655365 QBV655365 QLR655365 QVN655365 RFJ655365 RPF655365 RZB655365 SIX655365 SST655365 TCP655365 TML655365 TWH655365 UGD655365 UPZ655365 UZV655365 VJR655365 VTN655365 WDJ655365 WNF655365 WXB655365 AT720901 KP720901 UL720901 AEH720901 AOD720901 AXZ720901 BHV720901 BRR720901 CBN720901 CLJ720901 CVF720901 DFB720901 DOX720901 DYT720901 EIP720901 ESL720901 FCH720901 FMD720901 FVZ720901 GFV720901 GPR720901 GZN720901 HJJ720901 HTF720901 IDB720901 IMX720901 IWT720901 JGP720901 JQL720901 KAH720901 KKD720901 KTZ720901 LDV720901 LNR720901 LXN720901 MHJ720901 MRF720901 NBB720901 NKX720901 NUT720901 OEP720901 OOL720901 OYH720901 PID720901 PRZ720901 QBV720901 QLR720901 QVN720901 RFJ720901 RPF720901 RZB720901 SIX720901 SST720901 TCP720901 TML720901 TWH720901 UGD720901 UPZ720901 UZV720901 VJR720901 VTN720901 WDJ720901 WNF720901 WXB720901 AT786437 KP786437 UL786437 AEH786437 AOD786437 AXZ786437 BHV786437 BRR786437 CBN786437 CLJ786437 CVF786437 DFB786437 DOX786437 DYT786437 EIP786437 ESL786437 FCH786437 FMD786437 FVZ786437 GFV786437 GPR786437 GZN786437 HJJ786437 HTF786437 IDB786437 IMX786437 IWT786437 JGP786437 JQL786437 KAH786437 KKD786437 KTZ786437 LDV786437 LNR786437 LXN786437 MHJ786437 MRF786437 NBB786437 NKX786437 NUT786437 OEP786437 OOL786437 OYH786437 PID786437 PRZ786437 QBV786437 QLR786437 QVN786437 RFJ786437 RPF786437 RZB786437 SIX786437 SST786437 TCP786437 TML786437 TWH786437 UGD786437 UPZ786437 UZV786437 VJR786437 VTN786437 WDJ786437 WNF786437 WXB786437 AT851973 KP851973 UL851973 AEH851973 AOD851973 AXZ851973 BHV851973 BRR851973 CBN851973 CLJ851973 CVF851973 DFB851973 DOX851973 DYT851973 EIP851973 ESL851973 FCH851973 FMD851973 FVZ851973 GFV851973 GPR851973 GZN851973 HJJ851973 HTF851973 IDB851973 IMX851973 IWT851973 JGP851973 JQL851973 KAH851973 KKD851973 KTZ851973 LDV851973 LNR851973 LXN851973 MHJ851973 MRF851973 NBB851973 NKX851973 NUT851973 OEP851973 OOL851973 OYH851973 PID851973 PRZ851973 QBV851973 QLR851973 QVN851973 RFJ851973 RPF851973 RZB851973 SIX851973 SST851973 TCP851973 TML851973 TWH851973 UGD851973 UPZ851973 UZV851973 VJR851973 VTN851973 WDJ851973 WNF851973 WXB851973 AT917509 KP917509 UL917509 AEH917509 AOD917509 AXZ917509 BHV917509 BRR917509 CBN917509 CLJ917509 CVF917509 DFB917509 DOX917509 DYT917509 EIP917509 ESL917509 FCH917509 FMD917509 FVZ917509 GFV917509 GPR917509 GZN917509 HJJ917509 HTF917509 IDB917509 IMX917509 IWT917509 JGP917509 JQL917509 KAH917509 KKD917509 KTZ917509 LDV917509 LNR917509 LXN917509 MHJ917509 MRF917509 NBB917509 NKX917509 NUT917509 OEP917509 OOL917509 OYH917509 PID917509 PRZ917509 QBV917509 QLR917509 QVN917509 RFJ917509 RPF917509 RZB917509 SIX917509 SST917509 TCP917509 TML917509 TWH917509 UGD917509 UPZ917509 UZV917509 VJR917509 VTN917509 WDJ917509 WNF917509 WXB917509 AT983045 KP983045 UL983045 AEH983045 AOD983045 AXZ983045 BHV983045 BRR983045 CBN983045 CLJ983045 CVF983045 DFB983045 DOX983045 DYT983045 EIP983045 ESL983045 FCH983045 FMD983045 FVZ983045 GFV983045 GPR983045 GZN983045 HJJ983045 HTF983045 IDB983045 IMX983045 IWT983045 JGP983045 JQL983045 KAH983045 KKD983045 KTZ983045 LDV983045 LNR983045 LXN983045 MHJ983045 MRF983045 NBB983045 NKX983045 NUT983045 OEP983045 OOL983045 OYH983045 PID983045 PRZ983045 QBV983045 QLR983045 QVN983045 RFJ983045 RPF983045 RZB983045 SIX983045 SST983045 TCP983045 TML983045 TWH983045 UGD983045 UPZ983045 UZV983045 VJR983045 VTN983045 WDJ983045 WNF983045 WXB983045 AT7 KP7 UL7 AEH7 AOD7 AXZ7 BHV7 BRR7 CBN7 CLJ7 CVF7 DFB7 DOX7 DYT7 EIP7 ESL7 FCH7 FMD7 FVZ7 GFV7 GPR7 GZN7 HJJ7 HTF7 IDB7 IMX7 IWT7 JGP7 JQL7 KAH7 KKD7 KTZ7 LDV7 LNR7 LXN7 MHJ7 MRF7 NBB7 NKX7 NUT7 OEP7 OOL7 OYH7 PID7 PRZ7 QBV7 QLR7 QVN7 RFJ7 RPF7 RZB7 SIX7 SST7 TCP7 TML7 TWH7 UGD7 UPZ7 UZV7 VJR7 VTN7 WDJ7 WNF7 WXB7 AT65543 KP65543 UL65543 AEH65543 AOD65543 AXZ65543 BHV65543 BRR65543 CBN65543 CLJ65543 CVF65543 DFB65543 DOX65543 DYT65543 EIP65543 ESL65543 FCH65543 FMD65543 FVZ65543 GFV65543 GPR65543 GZN65543 HJJ65543 HTF65543 IDB65543 IMX65543 IWT65543 JGP65543 JQL65543 KAH65543 KKD65543 KTZ65543 LDV65543 LNR65543 LXN65543 MHJ65543 MRF65543 NBB65543 NKX65543 NUT65543 OEP65543 OOL65543 OYH65543 PID65543 PRZ65543 QBV65543 QLR65543 QVN65543 RFJ65543 RPF65543 RZB65543 SIX65543 SST65543 TCP65543 TML65543 TWH65543 UGD65543 UPZ65543 UZV65543 VJR65543 VTN65543 WDJ65543 WNF65543 WXB65543 AT131079 KP131079 UL131079 AEH131079 AOD131079 AXZ131079 BHV131079 BRR131079 CBN131079 CLJ131079 CVF131079 DFB131079 DOX131079 DYT131079 EIP131079 ESL131079 FCH131079 FMD131079 FVZ131079 GFV131079 GPR131079 GZN131079 HJJ131079 HTF131079 IDB131079 IMX131079 IWT131079 JGP131079 JQL131079 KAH131079 KKD131079 KTZ131079 LDV131079 LNR131079 LXN131079 MHJ131079 MRF131079 NBB131079 NKX131079 NUT131079 OEP131079 OOL131079 OYH131079 PID131079 PRZ131079 QBV131079 QLR131079 QVN131079 RFJ131079 RPF131079 RZB131079 SIX131079 SST131079 TCP131079 TML131079 TWH131079 UGD131079 UPZ131079 UZV131079 VJR131079 VTN131079 WDJ131079 WNF131079 WXB131079 AT196615 KP196615 UL196615 AEH196615 AOD196615 AXZ196615 BHV196615 BRR196615 CBN196615 CLJ196615 CVF196615 DFB196615 DOX196615 DYT196615 EIP196615 ESL196615 FCH196615 FMD196615 FVZ196615 GFV196615 GPR196615 GZN196615 HJJ196615 HTF196615 IDB196615 IMX196615 IWT196615 JGP196615 JQL196615 KAH196615 KKD196615 KTZ196615 LDV196615 LNR196615 LXN196615 MHJ196615 MRF196615 NBB196615 NKX196615 NUT196615 OEP196615 OOL196615 OYH196615 PID196615 PRZ196615 QBV196615 QLR196615 QVN196615 RFJ196615 RPF196615 RZB196615 SIX196615 SST196615 TCP196615 TML196615 TWH196615 UGD196615 UPZ196615 UZV196615 VJR196615 VTN196615 WDJ196615 WNF196615 WXB196615 AT262151 KP262151 UL262151 AEH262151 AOD262151 AXZ262151 BHV262151 BRR262151 CBN262151 CLJ262151 CVF262151 DFB262151 DOX262151 DYT262151 EIP262151 ESL262151 FCH262151 FMD262151 FVZ262151 GFV262151 GPR262151 GZN262151 HJJ262151 HTF262151 IDB262151 IMX262151 IWT262151 JGP262151 JQL262151 KAH262151 KKD262151 KTZ262151 LDV262151 LNR262151 LXN262151 MHJ262151 MRF262151 NBB262151 NKX262151 NUT262151 OEP262151 OOL262151 OYH262151 PID262151 PRZ262151 QBV262151 QLR262151 QVN262151 RFJ262151 RPF262151 RZB262151 SIX262151 SST262151 TCP262151 TML262151 TWH262151 UGD262151 UPZ262151 UZV262151 VJR262151 VTN262151 WDJ262151 WNF262151 WXB262151 AT327687 KP327687 UL327687 AEH327687 AOD327687 AXZ327687 BHV327687 BRR327687 CBN327687 CLJ327687 CVF327687 DFB327687 DOX327687 DYT327687 EIP327687 ESL327687 FCH327687 FMD327687 FVZ327687 GFV327687 GPR327687 GZN327687 HJJ327687 HTF327687 IDB327687 IMX327687 IWT327687 JGP327687 JQL327687 KAH327687 KKD327687 KTZ327687 LDV327687 LNR327687 LXN327687 MHJ327687 MRF327687 NBB327687 NKX327687 NUT327687 OEP327687 OOL327687 OYH327687 PID327687 PRZ327687 QBV327687 QLR327687 QVN327687 RFJ327687 RPF327687 RZB327687 SIX327687 SST327687 TCP327687 TML327687 TWH327687 UGD327687 UPZ327687 UZV327687 VJR327687 VTN327687 WDJ327687 WNF327687 WXB327687 AT393223 KP393223 UL393223 AEH393223 AOD393223 AXZ393223 BHV393223 BRR393223 CBN393223 CLJ393223 CVF393223 DFB393223 DOX393223 DYT393223 EIP393223 ESL393223 FCH393223 FMD393223 FVZ393223 GFV393223 GPR393223 GZN393223 HJJ393223 HTF393223 IDB393223 IMX393223 IWT393223 JGP393223 JQL393223 KAH393223 KKD393223 KTZ393223 LDV393223 LNR393223 LXN393223 MHJ393223 MRF393223 NBB393223 NKX393223 NUT393223 OEP393223 OOL393223 OYH393223 PID393223 PRZ393223 QBV393223 QLR393223 QVN393223 RFJ393223 RPF393223 RZB393223 SIX393223 SST393223 TCP393223 TML393223 TWH393223 UGD393223 UPZ393223 UZV393223 VJR393223 VTN393223 WDJ393223 WNF393223 WXB393223 AT458759 KP458759 UL458759 AEH458759 AOD458759 AXZ458759 BHV458759 BRR458759 CBN458759 CLJ458759 CVF458759 DFB458759 DOX458759 DYT458759 EIP458759 ESL458759 FCH458759 FMD458759 FVZ458759 GFV458759 GPR458759 GZN458759 HJJ458759 HTF458759 IDB458759 IMX458759 IWT458759 JGP458759 JQL458759 KAH458759 KKD458759 KTZ458759 LDV458759 LNR458759 LXN458759 MHJ458759 MRF458759 NBB458759 NKX458759 NUT458759 OEP458759 OOL458759 OYH458759 PID458759 PRZ458759 QBV458759 QLR458759 QVN458759 RFJ458759 RPF458759 RZB458759 SIX458759 SST458759 TCP458759 TML458759 TWH458759 UGD458759 UPZ458759 UZV458759 VJR458759 VTN458759 WDJ458759 WNF458759 WXB458759 AT524295 KP524295 UL524295 AEH524295 AOD524295 AXZ524295 BHV524295 BRR524295 CBN524295 CLJ524295 CVF524295 DFB524295 DOX524295 DYT524295 EIP524295 ESL524295 FCH524295 FMD524295 FVZ524295 GFV524295 GPR524295 GZN524295 HJJ524295 HTF524295 IDB524295 IMX524295 IWT524295 JGP524295 JQL524295 KAH524295 KKD524295 KTZ524295 LDV524295 LNR524295 LXN524295 MHJ524295 MRF524295 NBB524295 NKX524295 NUT524295 OEP524295 OOL524295 OYH524295 PID524295 PRZ524295 QBV524295 QLR524295 QVN524295 RFJ524295 RPF524295 RZB524295 SIX524295 SST524295 TCP524295 TML524295 TWH524295 UGD524295 UPZ524295 UZV524295 VJR524295 VTN524295 WDJ524295 WNF524295 WXB524295 AT589831 KP589831 UL589831 AEH589831 AOD589831 AXZ589831 BHV589831 BRR589831 CBN589831 CLJ589831 CVF589831 DFB589831 DOX589831 DYT589831 EIP589831 ESL589831 FCH589831 FMD589831 FVZ589831 GFV589831 GPR589831 GZN589831 HJJ589831 HTF589831 IDB589831 IMX589831 IWT589831 JGP589831 JQL589831 KAH589831 KKD589831 KTZ589831 LDV589831 LNR589831 LXN589831 MHJ589831 MRF589831 NBB589831 NKX589831 NUT589831 OEP589831 OOL589831 OYH589831 PID589831 PRZ589831 QBV589831 QLR589831 QVN589831 RFJ589831 RPF589831 RZB589831 SIX589831 SST589831 TCP589831 TML589831 TWH589831 UGD589831 UPZ589831 UZV589831 VJR589831 VTN589831 WDJ589831 WNF589831 WXB589831 AT655367 KP655367 UL655367 AEH655367 AOD655367 AXZ655367 BHV655367 BRR655367 CBN655367 CLJ655367 CVF655367 DFB655367 DOX655367 DYT655367 EIP655367 ESL655367 FCH655367 FMD655367 FVZ655367 GFV655367 GPR655367 GZN655367 HJJ655367 HTF655367 IDB655367 IMX655367 IWT655367 JGP655367 JQL655367 KAH655367 KKD655367 KTZ655367 LDV655367 LNR655367 LXN655367 MHJ655367 MRF655367 NBB655367 NKX655367 NUT655367 OEP655367 OOL655367 OYH655367 PID655367 PRZ655367 QBV655367 QLR655367 QVN655367 RFJ655367 RPF655367 RZB655367 SIX655367 SST655367 TCP655367 TML655367 TWH655367 UGD655367 UPZ655367 UZV655367 VJR655367 VTN655367 WDJ655367 WNF655367 WXB655367 AT720903 KP720903 UL720903 AEH720903 AOD720903 AXZ720903 BHV720903 BRR720903 CBN720903 CLJ720903 CVF720903 DFB720903 DOX720903 DYT720903 EIP720903 ESL720903 FCH720903 FMD720903 FVZ720903 GFV720903 GPR720903 GZN720903 HJJ720903 HTF720903 IDB720903 IMX720903 IWT720903 JGP720903 JQL720903 KAH720903 KKD720903 KTZ720903 LDV720903 LNR720903 LXN720903 MHJ720903 MRF720903 NBB720903 NKX720903 NUT720903 OEP720903 OOL720903 OYH720903 PID720903 PRZ720903 QBV720903 QLR720903 QVN720903 RFJ720903 RPF720903 RZB720903 SIX720903 SST720903 TCP720903 TML720903 TWH720903 UGD720903 UPZ720903 UZV720903 VJR720903 VTN720903 WDJ720903 WNF720903 WXB720903 AT786439 KP786439 UL786439 AEH786439 AOD786439 AXZ786439 BHV786439 BRR786439 CBN786439 CLJ786439 CVF786439 DFB786439 DOX786439 DYT786439 EIP786439 ESL786439 FCH786439 FMD786439 FVZ786439 GFV786439 GPR786439 GZN786439 HJJ786439 HTF786439 IDB786439 IMX786439 IWT786439 JGP786439 JQL786439 KAH786439 KKD786439 KTZ786439 LDV786439 LNR786439 LXN786439 MHJ786439 MRF786439 NBB786439 NKX786439 NUT786439 OEP786439 OOL786439 OYH786439 PID786439 PRZ786439 QBV786439 QLR786439 QVN786439 RFJ786439 RPF786439 RZB786439 SIX786439 SST786439 TCP786439 TML786439 TWH786439 UGD786439 UPZ786439 UZV786439 VJR786439 VTN786439 WDJ786439 WNF786439 WXB786439 AT851975 KP851975 UL851975 AEH851975 AOD851975 AXZ851975 BHV851975 BRR851975 CBN851975 CLJ851975 CVF851975 DFB851975 DOX851975 DYT851975 EIP851975 ESL851975 FCH851975 FMD851975 FVZ851975 GFV851975 GPR851975 GZN851975 HJJ851975 HTF851975 IDB851975 IMX851975 IWT851975 JGP851975 JQL851975 KAH851975 KKD851975 KTZ851975 LDV851975 LNR851975 LXN851975 MHJ851975 MRF851975 NBB851975 NKX851975 NUT851975 OEP851975 OOL851975 OYH851975 PID851975 PRZ851975 QBV851975 QLR851975 QVN851975 RFJ851975 RPF851975 RZB851975 SIX851975 SST851975 TCP851975 TML851975 TWH851975 UGD851975 UPZ851975 UZV851975 VJR851975 VTN851975 WDJ851975 WNF851975 WXB851975 AT917511 KP917511 UL917511 AEH917511 AOD917511 AXZ917511 BHV917511 BRR917511 CBN917511 CLJ917511 CVF917511 DFB917511 DOX917511 DYT917511 EIP917511 ESL917511 FCH917511 FMD917511 FVZ917511 GFV917511 GPR917511 GZN917511 HJJ917511 HTF917511 IDB917511 IMX917511 IWT917511 JGP917511 JQL917511 KAH917511 KKD917511 KTZ917511 LDV917511 LNR917511 LXN917511 MHJ917511 MRF917511 NBB917511 NKX917511 NUT917511 OEP917511 OOL917511 OYH917511 PID917511 PRZ917511 QBV917511 QLR917511 QVN917511 RFJ917511 RPF917511 RZB917511 SIX917511 SST917511 TCP917511 TML917511 TWH917511 UGD917511 UPZ917511 UZV917511 VJR917511 VTN917511 WDJ917511 WNF917511 WXB917511 AT983047 KP983047 UL983047 AEH983047 AOD983047 AXZ983047 BHV983047 BRR983047 CBN983047 CLJ983047 CVF983047 DFB983047 DOX983047 DYT983047 EIP983047 ESL983047 FCH983047 FMD983047 FVZ983047 GFV983047 GPR983047 GZN983047 HJJ983047 HTF983047 IDB983047 IMX983047 IWT983047 JGP983047 JQL983047 KAH983047 KKD983047 KTZ983047 LDV983047 LNR983047 LXN983047 MHJ983047 MRF983047 NBB983047 NKX983047 NUT983047 OEP983047 OOL983047 OYH983047 PID983047 PRZ983047 QBV983047 QLR983047 QVN983047 RFJ983047 RPF983047 RZB983047 SIX983047 SST983047 TCP983047 TML983047 TWH983047 UGD983047 UPZ983047 UZV983047 VJR983047 VTN983047 WDJ983047 WNF983047 WXB983047 AQ7 KM7 UI7 AEE7 AOA7 AXW7 BHS7 BRO7 CBK7 CLG7 CVC7 DEY7 DOU7 DYQ7 EIM7 ESI7 FCE7 FMA7 FVW7 GFS7 GPO7 GZK7 HJG7 HTC7 ICY7 IMU7 IWQ7 JGM7 JQI7 KAE7 KKA7 KTW7 LDS7 LNO7 LXK7 MHG7 MRC7 NAY7 NKU7 NUQ7 OEM7 OOI7 OYE7 PIA7 PRW7 QBS7 QLO7 QVK7 RFG7 RPC7 RYY7 SIU7 SSQ7 TCM7 TMI7 TWE7 UGA7 UPW7 UZS7 VJO7 VTK7 WDG7 WNC7 WWY7 AQ65543 KM65543 UI65543 AEE65543 AOA65543 AXW65543 BHS65543 BRO65543 CBK65543 CLG65543 CVC65543 DEY65543 DOU65543 DYQ65543 EIM65543 ESI65543 FCE65543 FMA65543 FVW65543 GFS65543 GPO65543 GZK65543 HJG65543 HTC65543 ICY65543 IMU65543 IWQ65543 JGM65543 JQI65543 KAE65543 KKA65543 KTW65543 LDS65543 LNO65543 LXK65543 MHG65543 MRC65543 NAY65543 NKU65543 NUQ65543 OEM65543 OOI65543 OYE65543 PIA65543 PRW65543 QBS65543 QLO65543 QVK65543 RFG65543 RPC65543 RYY65543 SIU65543 SSQ65543 TCM65543 TMI65543 TWE65543 UGA65543 UPW65543 UZS65543 VJO65543 VTK65543 WDG65543 WNC65543 WWY65543 AQ131079 KM131079 UI131079 AEE131079 AOA131079 AXW131079 BHS131079 BRO131079 CBK131079 CLG131079 CVC131079 DEY131079 DOU131079 DYQ131079 EIM131079 ESI131079 FCE131079 FMA131079 FVW131079 GFS131079 GPO131079 GZK131079 HJG131079 HTC131079 ICY131079 IMU131079 IWQ131079 JGM131079 JQI131079 KAE131079 KKA131079 KTW131079 LDS131079 LNO131079 LXK131079 MHG131079 MRC131079 NAY131079 NKU131079 NUQ131079 OEM131079 OOI131079 OYE131079 PIA131079 PRW131079 QBS131079 QLO131079 QVK131079 RFG131079 RPC131079 RYY131079 SIU131079 SSQ131079 TCM131079 TMI131079 TWE131079 UGA131079 UPW131079 UZS131079 VJO131079 VTK131079 WDG131079 WNC131079 WWY131079 AQ196615 KM196615 UI196615 AEE196615 AOA196615 AXW196615 BHS196615 BRO196615 CBK196615 CLG196615 CVC196615 DEY196615 DOU196615 DYQ196615 EIM196615 ESI196615 FCE196615 FMA196615 FVW196615 GFS196615 GPO196615 GZK196615 HJG196615 HTC196615 ICY196615 IMU196615 IWQ196615 JGM196615 JQI196615 KAE196615 KKA196615 KTW196615 LDS196615 LNO196615 LXK196615 MHG196615 MRC196615 NAY196615 NKU196615 NUQ196615 OEM196615 OOI196615 OYE196615 PIA196615 PRW196615 QBS196615 QLO196615 QVK196615 RFG196615 RPC196615 RYY196615 SIU196615 SSQ196615 TCM196615 TMI196615 TWE196615 UGA196615 UPW196615 UZS196615 VJO196615 VTK196615 WDG196615 WNC196615 WWY196615 AQ262151 KM262151 UI262151 AEE262151 AOA262151 AXW262151 BHS262151 BRO262151 CBK262151 CLG262151 CVC262151 DEY262151 DOU262151 DYQ262151 EIM262151 ESI262151 FCE262151 FMA262151 FVW262151 GFS262151 GPO262151 GZK262151 HJG262151 HTC262151 ICY262151 IMU262151 IWQ262151 JGM262151 JQI262151 KAE262151 KKA262151 KTW262151 LDS262151 LNO262151 LXK262151 MHG262151 MRC262151 NAY262151 NKU262151 NUQ262151 OEM262151 OOI262151 OYE262151 PIA262151 PRW262151 QBS262151 QLO262151 QVK262151 RFG262151 RPC262151 RYY262151 SIU262151 SSQ262151 TCM262151 TMI262151 TWE262151 UGA262151 UPW262151 UZS262151 VJO262151 VTK262151 WDG262151 WNC262151 WWY262151 AQ327687 KM327687 UI327687 AEE327687 AOA327687 AXW327687 BHS327687 BRO327687 CBK327687 CLG327687 CVC327687 DEY327687 DOU327687 DYQ327687 EIM327687 ESI327687 FCE327687 FMA327687 FVW327687 GFS327687 GPO327687 GZK327687 HJG327687 HTC327687 ICY327687 IMU327687 IWQ327687 JGM327687 JQI327687 KAE327687 KKA327687 KTW327687 LDS327687 LNO327687 LXK327687 MHG327687 MRC327687 NAY327687 NKU327687 NUQ327687 OEM327687 OOI327687 OYE327687 PIA327687 PRW327687 QBS327687 QLO327687 QVK327687 RFG327687 RPC327687 RYY327687 SIU327687 SSQ327687 TCM327687 TMI327687 TWE327687 UGA327687 UPW327687 UZS327687 VJO327687 VTK327687 WDG327687 WNC327687 WWY327687 AQ393223 KM393223 UI393223 AEE393223 AOA393223 AXW393223 BHS393223 BRO393223 CBK393223 CLG393223 CVC393223 DEY393223 DOU393223 DYQ393223 EIM393223 ESI393223 FCE393223 FMA393223 FVW393223 GFS393223 GPO393223 GZK393223 HJG393223 HTC393223 ICY393223 IMU393223 IWQ393223 JGM393223 JQI393223 KAE393223 KKA393223 KTW393223 LDS393223 LNO393223 LXK393223 MHG393223 MRC393223 NAY393223 NKU393223 NUQ393223 OEM393223 OOI393223 OYE393223 PIA393223 PRW393223 QBS393223 QLO393223 QVK393223 RFG393223 RPC393223 RYY393223 SIU393223 SSQ393223 TCM393223 TMI393223 TWE393223 UGA393223 UPW393223 UZS393223 VJO393223 VTK393223 WDG393223 WNC393223 WWY393223 AQ458759 KM458759 UI458759 AEE458759 AOA458759 AXW458759 BHS458759 BRO458759 CBK458759 CLG458759 CVC458759 DEY458759 DOU458759 DYQ458759 EIM458759 ESI458759 FCE458759 FMA458759 FVW458759 GFS458759 GPO458759 GZK458759 HJG458759 HTC458759 ICY458759 IMU458759 IWQ458759 JGM458759 JQI458759 KAE458759 KKA458759 KTW458759 LDS458759 LNO458759 LXK458759 MHG458759 MRC458759 NAY458759 NKU458759 NUQ458759 OEM458759 OOI458759 OYE458759 PIA458759 PRW458759 QBS458759 QLO458759 QVK458759 RFG458759 RPC458759 RYY458759 SIU458759 SSQ458759 TCM458759 TMI458759 TWE458759 UGA458759 UPW458759 UZS458759 VJO458759 VTK458759 WDG458759 WNC458759 WWY458759 AQ524295 KM524295 UI524295 AEE524295 AOA524295 AXW524295 BHS524295 BRO524295 CBK524295 CLG524295 CVC524295 DEY524295 DOU524295 DYQ524295 EIM524295 ESI524295 FCE524295 FMA524295 FVW524295 GFS524295 GPO524295 GZK524295 HJG524295 HTC524295 ICY524295 IMU524295 IWQ524295 JGM524295 JQI524295 KAE524295 KKA524295 KTW524295 LDS524295 LNO524295 LXK524295 MHG524295 MRC524295 NAY524295 NKU524295 NUQ524295 OEM524295 OOI524295 OYE524295 PIA524295 PRW524295 QBS524295 QLO524295 QVK524295 RFG524295 RPC524295 RYY524295 SIU524295 SSQ524295 TCM524295 TMI524295 TWE524295 UGA524295 UPW524295 UZS524295 VJO524295 VTK524295 WDG524295 WNC524295 WWY524295 AQ589831 KM589831 UI589831 AEE589831 AOA589831 AXW589831 BHS589831 BRO589831 CBK589831 CLG589831 CVC589831 DEY589831 DOU589831 DYQ589831 EIM589831 ESI589831 FCE589831 FMA589831 FVW589831 GFS589831 GPO589831 GZK589831 HJG589831 HTC589831 ICY589831 IMU589831 IWQ589831 JGM589831 JQI589831 KAE589831 KKA589831 KTW589831 LDS589831 LNO589831 LXK589831 MHG589831 MRC589831 NAY589831 NKU589831 NUQ589831 OEM589831 OOI589831 OYE589831 PIA589831 PRW589831 QBS589831 QLO589831 QVK589831 RFG589831 RPC589831 RYY589831 SIU589831 SSQ589831 TCM589831 TMI589831 TWE589831 UGA589831 UPW589831 UZS589831 VJO589831 VTK589831 WDG589831 WNC589831 WWY589831 AQ655367 KM655367 UI655367 AEE655367 AOA655367 AXW655367 BHS655367 BRO655367 CBK655367 CLG655367 CVC655367 DEY655367 DOU655367 DYQ655367 EIM655367 ESI655367 FCE655367 FMA655367 FVW655367 GFS655367 GPO655367 GZK655367 HJG655367 HTC655367 ICY655367 IMU655367 IWQ655367 JGM655367 JQI655367 KAE655367 KKA655367 KTW655367 LDS655367 LNO655367 LXK655367 MHG655367 MRC655367 NAY655367 NKU655367 NUQ655367 OEM655367 OOI655367 OYE655367 PIA655367 PRW655367 QBS655367 QLO655367 QVK655367 RFG655367 RPC655367 RYY655367 SIU655367 SSQ655367 TCM655367 TMI655367 TWE655367 UGA655367 UPW655367 UZS655367 VJO655367 VTK655367 WDG655367 WNC655367 WWY655367 AQ720903 KM720903 UI720903 AEE720903 AOA720903 AXW720903 BHS720903 BRO720903 CBK720903 CLG720903 CVC720903 DEY720903 DOU720903 DYQ720903 EIM720903 ESI720903 FCE720903 FMA720903 FVW720903 GFS720903 GPO720903 GZK720903 HJG720903 HTC720903 ICY720903 IMU720903 IWQ720903 JGM720903 JQI720903 KAE720903 KKA720903 KTW720903 LDS720903 LNO720903 LXK720903 MHG720903 MRC720903 NAY720903 NKU720903 NUQ720903 OEM720903 OOI720903 OYE720903 PIA720903 PRW720903 QBS720903 QLO720903 QVK720903 RFG720903 RPC720903 RYY720903 SIU720903 SSQ720903 TCM720903 TMI720903 TWE720903 UGA720903 UPW720903 UZS720903 VJO720903 VTK720903 WDG720903 WNC720903 WWY720903 AQ786439 KM786439 UI786439 AEE786439 AOA786439 AXW786439 BHS786439 BRO786439 CBK786439 CLG786439 CVC786439 DEY786439 DOU786439 DYQ786439 EIM786439 ESI786439 FCE786439 FMA786439 FVW786439 GFS786439 GPO786439 GZK786439 HJG786439 HTC786439 ICY786439 IMU786439 IWQ786439 JGM786439 JQI786439 KAE786439 KKA786439 KTW786439 LDS786439 LNO786439 LXK786439 MHG786439 MRC786439 NAY786439 NKU786439 NUQ786439 OEM786439 OOI786439 OYE786439 PIA786439 PRW786439 QBS786439 QLO786439 QVK786439 RFG786439 RPC786439 RYY786439 SIU786439 SSQ786439 TCM786439 TMI786439 TWE786439 UGA786439 UPW786439 UZS786439 VJO786439 VTK786439 WDG786439 WNC786439 WWY786439 AQ851975 KM851975 UI851975 AEE851975 AOA851975 AXW851975 BHS851975 BRO851975 CBK851975 CLG851975 CVC851975 DEY851975 DOU851975 DYQ851975 EIM851975 ESI851975 FCE851975 FMA851975 FVW851975 GFS851975 GPO851975 GZK851975 HJG851975 HTC851975 ICY851975 IMU851975 IWQ851975 JGM851975 JQI851975 KAE851975 KKA851975 KTW851975 LDS851975 LNO851975 LXK851975 MHG851975 MRC851975 NAY851975 NKU851975 NUQ851975 OEM851975 OOI851975 OYE851975 PIA851975 PRW851975 QBS851975 QLO851975 QVK851975 RFG851975 RPC851975 RYY851975 SIU851975 SSQ851975 TCM851975 TMI851975 TWE851975 UGA851975 UPW851975 UZS851975 VJO851975 VTK851975 WDG851975 WNC851975 WWY851975 AQ917511 KM917511 UI917511 AEE917511 AOA917511 AXW917511 BHS917511 BRO917511 CBK917511 CLG917511 CVC917511 DEY917511 DOU917511 DYQ917511 EIM917511 ESI917511 FCE917511 FMA917511 FVW917511 GFS917511 GPO917511 GZK917511 HJG917511 HTC917511 ICY917511 IMU917511 IWQ917511 JGM917511 JQI917511 KAE917511 KKA917511 KTW917511 LDS917511 LNO917511 LXK917511 MHG917511 MRC917511 NAY917511 NKU917511 NUQ917511 OEM917511 OOI917511 OYE917511 PIA917511 PRW917511 QBS917511 QLO917511 QVK917511 RFG917511 RPC917511 RYY917511 SIU917511 SSQ917511 TCM917511 TMI917511 TWE917511 UGA917511 UPW917511 UZS917511 VJO917511 VTK917511 WDG917511 WNC917511 WWY917511 AQ983047 KM983047 UI983047 AEE983047 AOA983047 AXW983047 BHS983047 BRO983047 CBK983047 CLG983047 CVC983047 DEY983047 DOU983047 DYQ983047 EIM983047 ESI983047 FCE983047 FMA983047 FVW983047 GFS983047 GPO983047 GZK983047 HJG983047 HTC983047 ICY983047 IMU983047 IWQ983047 JGM983047 JQI983047 KAE983047 KKA983047 KTW983047 LDS983047 LNO983047 LXK983047 MHG983047 MRC983047 NAY983047 NKU983047 NUQ983047 OEM983047 OOI983047 OYE983047 PIA983047 PRW983047 QBS983047 QLO983047 QVK983047 RFG983047 RPC983047 RYY983047 SIU983047 SSQ983047 TCM983047 TMI983047 TWE983047 UGA983047 UPW983047 UZS983047 VJO983047 VTK983047 WDG983047 WNC983047 WWY983047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【１】共通</vt:lpstr>
      <vt:lpstr>【２】特養</vt:lpstr>
      <vt:lpstr>【２】老健</vt:lpstr>
      <vt:lpstr>【２】療養</vt:lpstr>
      <vt:lpstr>【３】勤務①</vt:lpstr>
      <vt:lpstr>【３】勤務②通リ</vt:lpstr>
      <vt:lpstr>【３】勤務例</vt:lpstr>
      <vt:lpstr>【４】在宅復帰</vt:lpstr>
      <vt:lpstr>【５】療養夜間</vt:lpstr>
      <vt:lpstr>【６】成年後見調査票</vt:lpstr>
      <vt:lpstr>和暦西暦</vt:lpstr>
      <vt:lpstr>【１】共通!Print_Area</vt:lpstr>
      <vt:lpstr>【２】特養!Print_Area</vt:lpstr>
      <vt:lpstr>【２】療養!Print_Area</vt:lpstr>
      <vt:lpstr>【２】老健!Print_Area</vt:lpstr>
      <vt:lpstr>【３】勤務①!Print_Area</vt:lpstr>
      <vt:lpstr>【３】勤務②通リ!Print_Area</vt:lpstr>
      <vt:lpstr>【３】勤務例!Print_Area</vt:lpstr>
      <vt:lpstr>【４】在宅復帰!Print_Area</vt:lpstr>
      <vt:lpstr>【５】療養夜間!Print_Area</vt:lpstr>
      <vt:lpstr>【６】成年後見調査票!Print_Area</vt:lpstr>
      <vt:lpstr>【３】勤務①!Print_Titles</vt:lpstr>
      <vt:lpstr>【３】勤務②通リ!Print_Titles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八尾市役所</cp:lastModifiedBy>
  <cp:lastPrinted>2019-05-27T07:34:26Z</cp:lastPrinted>
  <dcterms:created xsi:type="dcterms:W3CDTF">2017-09-04T02:52:35Z</dcterms:created>
  <dcterms:modified xsi:type="dcterms:W3CDTF">2020-01-10T00:31:39Z</dcterms:modified>
</cp:coreProperties>
</file>